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firstSheet="6" activeTab="6"/>
  </bookViews>
  <sheets>
    <sheet name="DVA - Evolução Mensal" sheetId="1" r:id="rId1"/>
    <sheet name="DVA - Comarcas(01-2001)" sheetId="2" r:id="rId2"/>
    <sheet name="DVA - Regionais(01-2001)" sheetId="3" r:id="rId3"/>
    <sheet name="Est. Tributária" sheetId="4" r:id="rId4"/>
    <sheet name="Est. PROREG´s" sheetId="5" r:id="rId5"/>
    <sheet name="Arrecadação Icms" sheetId="6" r:id="rId6"/>
    <sheet name="Notificações e DVA Parcelada" sheetId="7" r:id="rId7"/>
    <sheet name="Movimentação de CDA´s" sheetId="8" r:id="rId8"/>
  </sheets>
  <externalReferences>
    <externalReference r:id="rId11"/>
    <externalReference r:id="rId12"/>
  </externalReferences>
  <definedNames>
    <definedName name="_xlnm.Print_Area" localSheetId="5">'Arrecadação Icms'!$A$2:$H$34</definedName>
    <definedName name="_xlnm.Print_Area" localSheetId="1">'DVA - Comarcas(01-2001)'!$A$2:$H$32</definedName>
    <definedName name="_xlnm.Print_Area" localSheetId="0">'DVA - Evolução Mensal'!$A$1:$E$45</definedName>
    <definedName name="_xlnm.Print_Area" localSheetId="2">'DVA - Regionais(01-2001)'!$A$1:$F$47</definedName>
    <definedName name="_xlnm.Print_Area" localSheetId="3">'Est. Tributária'!$A:$IV</definedName>
    <definedName name="_xlnm.Print_Area" localSheetId="6">'Notificações e DVA Parcelada'!$A$1:$I$37</definedName>
    <definedName name="DATABASE">'[1]Comarcas(01-99)'!$A$1:$M$399</definedName>
    <definedName name="Banco_de_dados2000">'[2]Comarcas(01-99)'!$A$1:$M$399</definedName>
    <definedName name="_xlnm.Print_Titles" localSheetId="1">'DVA - Comarcas(01-2001)'!$1:$1</definedName>
  </definedNames>
  <calcPr fullCalcOnLoad="1"/>
</workbook>
</file>

<file path=xl/sharedStrings.xml><?xml version="1.0" encoding="utf-8"?>
<sst xmlns="http://schemas.openxmlformats.org/spreadsheetml/2006/main" count="1266" uniqueCount="619">
  <si>
    <t>RELATÓRIO ESTATÍSTICO DE JANEIRO/2001</t>
  </si>
  <si>
    <t>ATOS JUDICIAIS</t>
  </si>
  <si>
    <t>ANGELA</t>
  </si>
  <si>
    <t>PRESTES</t>
  </si>
  <si>
    <t>REGINA</t>
  </si>
  <si>
    <t>SÉRGIO</t>
  </si>
  <si>
    <t>BARBARA</t>
  </si>
  <si>
    <t>LEANDRO</t>
  </si>
  <si>
    <t>LORENO</t>
  </si>
  <si>
    <t>DE LUCA</t>
  </si>
  <si>
    <t>TOTAL</t>
  </si>
  <si>
    <t xml:space="preserve">ADIN </t>
  </si>
  <si>
    <t>Ações Diversas Iniciais</t>
  </si>
  <si>
    <t>Agravo de Instrumento</t>
  </si>
  <si>
    <t>Agravo Regimental</t>
  </si>
  <si>
    <t>Alvará</t>
  </si>
  <si>
    <t xml:space="preserve">Apelação </t>
  </si>
  <si>
    <t>Apresentação Cálculos</t>
  </si>
  <si>
    <t>Audiências</t>
  </si>
  <si>
    <t>Contestação</t>
  </si>
  <si>
    <t>Contra Razões</t>
  </si>
  <si>
    <t xml:space="preserve">Dispensa de Recurso </t>
  </si>
  <si>
    <t>Embargos Declaratórios</t>
  </si>
  <si>
    <t>Embargos Execução</t>
  </si>
  <si>
    <t>Embargos Impugnação</t>
  </si>
  <si>
    <t>Embargos Infringentes</t>
  </si>
  <si>
    <t>Especificação Provas</t>
  </si>
  <si>
    <t xml:space="preserve">Exceção </t>
  </si>
  <si>
    <t>Execução Sentença</t>
  </si>
  <si>
    <t>Impugnação</t>
  </si>
  <si>
    <t>Informações MS</t>
  </si>
  <si>
    <t xml:space="preserve">Manif Contestação </t>
  </si>
  <si>
    <t xml:space="preserve">Memorial </t>
  </si>
  <si>
    <t>Parecer</t>
  </si>
  <si>
    <t>Petições Diversas</t>
  </si>
  <si>
    <t>Razões</t>
  </si>
  <si>
    <t>Recurso Especial</t>
  </si>
  <si>
    <t>Recurso Extraordinário</t>
  </si>
  <si>
    <t>Rescisória</t>
  </si>
  <si>
    <t>Suspensão Execução</t>
  </si>
  <si>
    <t>Suspensão Liminar</t>
  </si>
  <si>
    <t>TOTAIS</t>
  </si>
  <si>
    <t>Pet. elaboradas pela Coordenação:</t>
  </si>
  <si>
    <t>Florianópolis, 10 de fevereiro de 2001</t>
  </si>
  <si>
    <t>RICARDO DE ARAÚJO GAMA</t>
  </si>
  <si>
    <t>Procurador do Estado</t>
  </si>
  <si>
    <t>Coordenador da PROFIS</t>
  </si>
  <si>
    <t>VALORES SINTÉTICOS DA ARRECADAÇAO - Ano 2001</t>
  </si>
  <si>
    <t>MÊS</t>
  </si>
  <si>
    <t>1. Arrecadação do ICMS total</t>
  </si>
  <si>
    <t>2. Arrec. com Subst. Tributária</t>
  </si>
  <si>
    <t>% (2/1)</t>
  </si>
  <si>
    <t>3. Cobrança da Dívida Ativa</t>
  </si>
  <si>
    <t>% (3/1)</t>
  </si>
  <si>
    <t>Fonte: SEF/SC</t>
  </si>
  <si>
    <t>Valores em Reais</t>
  </si>
  <si>
    <t xml:space="preserve">ARRECADAÇÃO COM NOTIFICAÇÃO INTEGRAL, PARCELADA, CONFISSÃO ESPONTÂNEA E </t>
  </si>
  <si>
    <t>DÍVIDA ATIVA PARCELADA - Período 1998 a 2001</t>
  </si>
  <si>
    <t>Ano 1998</t>
  </si>
  <si>
    <t>Ano 1999</t>
  </si>
  <si>
    <t>Ano 2000</t>
  </si>
  <si>
    <t>1490*</t>
  </si>
  <si>
    <t>1503**</t>
  </si>
  <si>
    <t>1546***</t>
  </si>
  <si>
    <t>5835****</t>
  </si>
  <si>
    <t>1503*</t>
  </si>
  <si>
    <t>1546**</t>
  </si>
  <si>
    <t>5835***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</si>
  <si>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</si>
  <si>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</si>
  <si>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</si>
  <si>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</si>
  <si>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</si>
  <si>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</si>
  <si>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</si>
  <si>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</si>
  <si>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</si>
  <si>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</si>
  <si>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</si>
  <si>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</si>
  <si>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Ano 2001</t>
  </si>
  <si>
    <t>* ICMS - Notificação Integral                            ** ICMS - Notificação Parcelada</t>
  </si>
  <si>
    <t>*** ICMS - Confissão Espontânea           **** DVA - Pagamento Parcelado</t>
  </si>
  <si>
    <t>MOVIMENTAÇÃO DE CDA's NO MÊS DE JANEIRO/2001</t>
  </si>
  <si>
    <t>SALDO DEZ/2000</t>
  </si>
  <si>
    <t>RECEBIDAS</t>
  </si>
  <si>
    <t>DEVOLVIDAS</t>
  </si>
  <si>
    <t>EXPEDIDAS</t>
  </si>
  <si>
    <t>SALDO ATUAL</t>
  </si>
  <si>
    <t>GERAR</t>
  </si>
  <si>
    <t>Procuradores</t>
  </si>
  <si>
    <t>EXPEDIDAS ÀS PROCURADORIAS REGIONAIS</t>
  </si>
  <si>
    <t>REGIONAL</t>
  </si>
  <si>
    <t>PROCURADOR</t>
  </si>
  <si>
    <t>QUANT.</t>
  </si>
  <si>
    <t>VALOR - R$</t>
  </si>
  <si>
    <t>Blumenau</t>
  </si>
  <si>
    <t>Álvaro José Mondini</t>
  </si>
  <si>
    <t>Alessandra Tonelli</t>
  </si>
  <si>
    <t>Caçador</t>
  </si>
  <si>
    <t>Taitalo Faoro Coelho de Souza</t>
  </si>
  <si>
    <t>Chapecó</t>
  </si>
  <si>
    <t>Tatiana Coral M. de Lima</t>
  </si>
  <si>
    <t>Ezequiel Pires</t>
  </si>
  <si>
    <t>Criciúma</t>
  </si>
  <si>
    <t>Carla Beatriz Debiasi</t>
  </si>
  <si>
    <t>Moacir Frassetto</t>
  </si>
  <si>
    <t>Curitibanos</t>
  </si>
  <si>
    <t>Osny Bittencourt Batista</t>
  </si>
  <si>
    <t>Florianópolis</t>
  </si>
  <si>
    <t>Celso Antônio de Carvalho</t>
  </si>
  <si>
    <t>Juliano Dossena</t>
  </si>
  <si>
    <t>Gerson Luiz Schwerdt</t>
  </si>
  <si>
    <t>Luiz Dagoberto C. Brião</t>
  </si>
  <si>
    <t>Itajaí</t>
  </si>
  <si>
    <t>Marcos Cesar Averbeck</t>
  </si>
  <si>
    <t>Joaçaba</t>
  </si>
  <si>
    <t>Carlos Alberto Carlesso</t>
  </si>
  <si>
    <t>Joinville</t>
  </si>
  <si>
    <t>Christina M. V. Pompeu Caputo</t>
  </si>
  <si>
    <t>Ederson Pires</t>
  </si>
  <si>
    <t>Elenise Magnus Hendler</t>
  </si>
  <si>
    <t>Carlos D. Silva Soares</t>
  </si>
  <si>
    <t>Lages</t>
  </si>
  <si>
    <t>Tarcísio Adada</t>
  </si>
  <si>
    <t>Mafra</t>
  </si>
  <si>
    <t>Eliane Lima Araújo Andriolli</t>
  </si>
  <si>
    <t>Rio do Sul</t>
  </si>
  <si>
    <t>José Hamilton Rujanoski</t>
  </si>
  <si>
    <t>Tubarão</t>
  </si>
  <si>
    <t>Rosane M. T. Ribeiro</t>
  </si>
  <si>
    <t>TOTAL GERAL</t>
  </si>
  <si>
    <t>Florianópolis, 06 de fevereiro de 2001</t>
  </si>
  <si>
    <t>EVOLUÇÃO DA COBRANÇA DA DÍVIDA ATIVA DE ICMS/ICM*</t>
  </si>
  <si>
    <t xml:space="preserve">Integral - 5827 </t>
  </si>
  <si>
    <t>Parcelado - 5835</t>
  </si>
  <si>
    <t>REFIS Percelado</t>
  </si>
  <si>
    <t>TOTAL*</t>
  </si>
  <si>
    <t>Janeiro</t>
  </si>
  <si>
    <t>Fevereiro</t>
  </si>
  <si>
    <t>Março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</si>
  <si>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</si>
  <si>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</si>
  <si>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</si>
  <si>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</si>
  <si>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</si>
  <si>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</si>
  <si>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</si>
  <si>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</si>
  <si>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>* Inclui DVA de ICM que não é auferida por PROREG.</t>
  </si>
  <si>
    <t>COMARCA</t>
  </si>
  <si>
    <t>MUNICIPIO</t>
  </si>
  <si>
    <t>Integral</t>
  </si>
  <si>
    <t>Parcelado</t>
  </si>
  <si>
    <t>REFIS ICMS</t>
  </si>
  <si>
    <t>REFIS ICM</t>
  </si>
  <si>
    <t>FLORIANOPOLIS</t>
  </si>
  <si>
    <t>ANTONIO CARLOS</t>
  </si>
  <si>
    <t>BIGUACU</t>
  </si>
  <si>
    <t>GOVERNADOR CELSO RAMOS</t>
  </si>
  <si>
    <t>BIGUACU Total</t>
  </si>
  <si>
    <t>OUTROS ESTADOS</t>
  </si>
  <si>
    <t>OUTROS</t>
  </si>
  <si>
    <t>FLORIANOPOLIS Total</t>
  </si>
  <si>
    <t>MAJOR GERCINO</t>
  </si>
  <si>
    <t>SAO JOAO BATISTA</t>
  </si>
  <si>
    <t>NOVA TRENTO</t>
  </si>
  <si>
    <t>SAO JOAO BATISTA Total</t>
  </si>
  <si>
    <t>SAO JOSE</t>
  </si>
  <si>
    <t>SAO PEDRO DE ALCANTARA</t>
  </si>
  <si>
    <t>SAO JOSE Total</t>
  </si>
  <si>
    <t>TIJUCAS</t>
  </si>
  <si>
    <t>CANELINHA</t>
  </si>
  <si>
    <t>TIJUCAS Total</t>
  </si>
  <si>
    <t>PALHOCA</t>
  </si>
  <si>
    <t>PALHOCA Total</t>
  </si>
  <si>
    <t>PORTO BELO</t>
  </si>
  <si>
    <t>BOMBINHAS</t>
  </si>
  <si>
    <t>PORTO BELO Total</t>
  </si>
  <si>
    <t>AGUAS MORNAS</t>
  </si>
  <si>
    <t>ANGELINA</t>
  </si>
  <si>
    <t>SANTO AMARO DA IMPERATRIZ</t>
  </si>
  <si>
    <t>ANITAPOLIS</t>
  </si>
  <si>
    <t>RANCHO QUEIMADO</t>
  </si>
  <si>
    <t>SAO BONIFACIO</t>
  </si>
  <si>
    <t>SANTO AMARO DA IMPERATRIZ Total</t>
  </si>
  <si>
    <t>JOINVILLE</t>
  </si>
  <si>
    <t>GARUVA</t>
  </si>
  <si>
    <t>gg</t>
  </si>
  <si>
    <t>GARUVA Total</t>
  </si>
  <si>
    <t>ITAPOA</t>
  </si>
  <si>
    <t>ITAPOA Total</t>
  </si>
  <si>
    <t>JOINVILLE Total</t>
  </si>
  <si>
    <t>ARAQUARI</t>
  </si>
  <si>
    <t>BALNEARIO DE BARRA DO SUL</t>
  </si>
  <si>
    <t>ARAQUARI Total</t>
  </si>
  <si>
    <t>SAO FRANCISCO DO SUL</t>
  </si>
  <si>
    <t>SAO FRANCISCO DO SUL Total</t>
  </si>
  <si>
    <t>BARRA VELHA</t>
  </si>
  <si>
    <t>SAO JOAO DO ITAPERIU</t>
  </si>
  <si>
    <t>BARRA VELHA Total</t>
  </si>
  <si>
    <t>JARAGUA DO SUL</t>
  </si>
  <si>
    <t>CORUPA</t>
  </si>
  <si>
    <t>JARAGUA DO SUL Total</t>
  </si>
  <si>
    <t>GUARAMIRIM</t>
  </si>
  <si>
    <t>MASSARANDUBA</t>
  </si>
  <si>
    <t>SCHROEDER</t>
  </si>
  <si>
    <t>GUARAMIRIM Total</t>
  </si>
  <si>
    <t>JOACABA</t>
  </si>
  <si>
    <t>CAPINZAL</t>
  </si>
  <si>
    <t>IPIRA</t>
  </si>
  <si>
    <t>LACERDOPOLIS</t>
  </si>
  <si>
    <t>OURO</t>
  </si>
  <si>
    <t>PIRATUBA</t>
  </si>
  <si>
    <t>CAPINZAL Total</t>
  </si>
  <si>
    <t>ALTO BELA VISTA</t>
  </si>
  <si>
    <t>CONCORDIA</t>
  </si>
  <si>
    <t>IRANI</t>
  </si>
  <si>
    <t>PERITIBA</t>
  </si>
  <si>
    <t>PRESIDENTE CASTELO BRANCO</t>
  </si>
  <si>
    <t>CONCORDIA Total</t>
  </si>
  <si>
    <t>CATANDUVAS</t>
  </si>
  <si>
    <t>JABORA</t>
  </si>
  <si>
    <t>VARGEM BONITA</t>
  </si>
  <si>
    <t>CATANDUVAS Total</t>
  </si>
  <si>
    <t>HERVAL D'OESTE</t>
  </si>
  <si>
    <t>HERVAL D´OESTE</t>
  </si>
  <si>
    <t>ARABUTA</t>
  </si>
  <si>
    <t>IPUMIRIM</t>
  </si>
  <si>
    <t>LINDOIA DO SUL</t>
  </si>
  <si>
    <t>IPUMIRIM Total</t>
  </si>
  <si>
    <t>AGUA DOCE</t>
  </si>
  <si>
    <t>IBICARE</t>
  </si>
  <si>
    <t>LUZERNA</t>
  </si>
  <si>
    <t>TREZE TILIAS</t>
  </si>
  <si>
    <t>JOACABA Total</t>
  </si>
  <si>
    <t>PONTE SERRADA</t>
  </si>
  <si>
    <t>PASSOS MAIA</t>
  </si>
  <si>
    <t>VARGEAO</t>
  </si>
  <si>
    <t>PONTE SERRADA Total</t>
  </si>
  <si>
    <t>ITA</t>
  </si>
  <si>
    <t>PAIAL</t>
  </si>
  <si>
    <t>ITÁ Total</t>
  </si>
  <si>
    <t>ARVOREDO</t>
  </si>
  <si>
    <t>SEARA</t>
  </si>
  <si>
    <t>XAVANTINA</t>
  </si>
  <si>
    <t>SEARA Total</t>
  </si>
  <si>
    <t>BOM JESUS</t>
  </si>
  <si>
    <t>XANXERE</t>
  </si>
  <si>
    <t>FACHINAL DOS GUEDES</t>
  </si>
  <si>
    <t>XANXERE Total</t>
  </si>
  <si>
    <t>ENTRE RIOS</t>
  </si>
  <si>
    <t>XAXIM</t>
  </si>
  <si>
    <t>LAGEADO GRANDE</t>
  </si>
  <si>
    <t>MAREMA</t>
  </si>
  <si>
    <t>XAXIM Total</t>
  </si>
  <si>
    <t>CAXAMBU DO SUL</t>
  </si>
  <si>
    <t>CHAPECO</t>
  </si>
  <si>
    <t>CORDILHEIRA ALTA</t>
  </si>
  <si>
    <t>GUATAMBU</t>
  </si>
  <si>
    <t>NOVA ITABERABA</t>
  </si>
  <si>
    <t>PLANALTO ALEGRE</t>
  </si>
  <si>
    <t>CHAPECO Total</t>
  </si>
  <si>
    <t>TUBARÃO</t>
  </si>
  <si>
    <t>LAURO MULLER</t>
  </si>
  <si>
    <t>LAURO MULLER Total</t>
  </si>
  <si>
    <t>IMARUÍ</t>
  </si>
  <si>
    <t>IMARUI Total</t>
  </si>
  <si>
    <t>ORLEANS</t>
  </si>
  <si>
    <t>ORLEANS Total</t>
  </si>
  <si>
    <t>TUBARAO</t>
  </si>
  <si>
    <t>GAROPABA</t>
  </si>
  <si>
    <t>PAULO LOPES</t>
  </si>
  <si>
    <t>GAROPABA Total</t>
  </si>
  <si>
    <t>IMBITUBA</t>
  </si>
  <si>
    <t>IMBITUBA Total</t>
  </si>
  <si>
    <t>JAGUARUNA</t>
  </si>
  <si>
    <t>SANGÃO</t>
  </si>
  <si>
    <t>TREZE DE MAIO</t>
  </si>
  <si>
    <t>JAGUARUNA Total</t>
  </si>
  <si>
    <t xml:space="preserve">LAGUNA </t>
  </si>
  <si>
    <t>LAGUNA</t>
  </si>
  <si>
    <t>LAGUNA Total</t>
  </si>
  <si>
    <t>ARMAZEM</t>
  </si>
  <si>
    <t>ARMAZÉM</t>
  </si>
  <si>
    <t>GRAVATAL</t>
  </si>
  <si>
    <t>SAO MARTINHO</t>
  </si>
  <si>
    <t>ARMAZÉM Total</t>
  </si>
  <si>
    <t>CAPIVARI DE BAIXO</t>
  </si>
  <si>
    <t>CAPIVARI DE BAIXO Total</t>
  </si>
  <si>
    <t>PEDRAS GRANDES</t>
  </si>
  <si>
    <t>TUBARÃO Total</t>
  </si>
  <si>
    <t>BRACO DO NORTE</t>
  </si>
  <si>
    <t>GRÃO PARÁ</t>
  </si>
  <si>
    <t>RIO FORTUNA</t>
  </si>
  <si>
    <t>SANTA ROSA DE LIMA</t>
  </si>
  <si>
    <t>SAO LUDGERO</t>
  </si>
  <si>
    <t>BRAÇO DO NORTE Total</t>
  </si>
  <si>
    <t>LAGES</t>
  </si>
  <si>
    <t>ANITA GARIBALI</t>
  </si>
  <si>
    <t>ANITA GARIBALDI</t>
  </si>
  <si>
    <t>CAMPO BELO DO SUL</t>
  </si>
  <si>
    <t>CELSO RAMOS</t>
  </si>
  <si>
    <t>CERRO NEGRO</t>
  </si>
  <si>
    <t>ANITA GARIBALDI Total</t>
  </si>
  <si>
    <t>BOM RETIRO</t>
  </si>
  <si>
    <t>ALFREDO WAGNER</t>
  </si>
  <si>
    <t>BOM RETIRO Total</t>
  </si>
  <si>
    <t>CORREIA PINTO</t>
  </si>
  <si>
    <t>PONTE ALTA</t>
  </si>
  <si>
    <t>CORREIA PINTO Total</t>
  </si>
  <si>
    <t>BOCAINA DO SUL</t>
  </si>
  <si>
    <t>CAPAO ALTO</t>
  </si>
  <si>
    <t>PALMEIRA</t>
  </si>
  <si>
    <t>PAINEL</t>
  </si>
  <si>
    <t>SAO JOSE DO CERRITO</t>
  </si>
  <si>
    <t>LAGES Total</t>
  </si>
  <si>
    <t>OTACÍLIO COSTA</t>
  </si>
  <si>
    <t>OTACILIO COSTA</t>
  </si>
  <si>
    <t>OTACÍLIO COSTA Total</t>
  </si>
  <si>
    <t>BOM JARDIM DA SERRA</t>
  </si>
  <si>
    <t>SAO JOAQUIM</t>
  </si>
  <si>
    <t>URUPEMA</t>
  </si>
  <si>
    <t>SAO JOAQUIM Total</t>
  </si>
  <si>
    <t>URUBICI</t>
  </si>
  <si>
    <t>RIO RUFINO</t>
  </si>
  <si>
    <t>URUBICI Total</t>
  </si>
  <si>
    <t>ANCHIETA</t>
  </si>
  <si>
    <t>ROMELANDIA</t>
  </si>
  <si>
    <t>ANCHIETA Total</t>
  </si>
  <si>
    <t>CAMPO ERE</t>
  </si>
  <si>
    <t>SALTINHO</t>
  </si>
  <si>
    <t>SANTA TEREZINHA DO PROGRESSO</t>
  </si>
  <si>
    <t>SÃO BERNARDINO</t>
  </si>
  <si>
    <t>CAMPO ERE Total</t>
  </si>
  <si>
    <t>AGUAS FRIAS</t>
  </si>
  <si>
    <t>CORONEL FREITAS</t>
  </si>
  <si>
    <t>JARDINOPOLIS</t>
  </si>
  <si>
    <t>UNIAO D'OESTE</t>
  </si>
  <si>
    <t>CORONEL FREITAS Total</t>
  </si>
  <si>
    <t>CUNHA PORA</t>
  </si>
  <si>
    <t>CUNHA PORA Total</t>
  </si>
  <si>
    <t>DIONISIO CERQUEIRA</t>
  </si>
  <si>
    <t>PALMA SOLA</t>
  </si>
  <si>
    <t>DIONÍSIO CERQUEIRA Total</t>
  </si>
  <si>
    <t>BELMONTE</t>
  </si>
  <si>
    <t>DESCANSO</t>
  </si>
  <si>
    <t>SANTA HELENA</t>
  </si>
  <si>
    <t>DESCANSO Total</t>
  </si>
  <si>
    <t>ITAPIRANGA</t>
  </si>
  <si>
    <t>SAO JOAO DO OESTE</t>
  </si>
  <si>
    <t>TUNAPOLIS</t>
  </si>
  <si>
    <t>ITAPIRANGA Total</t>
  </si>
  <si>
    <t>FLOR DO SERTÃO</t>
  </si>
  <si>
    <t>IRACEMINHA</t>
  </si>
  <si>
    <t>MARAVILHA</t>
  </si>
  <si>
    <t>SAO MIGUEL DA BOA VISTA</t>
  </si>
  <si>
    <t>TIGRINHOS</t>
  </si>
  <si>
    <t>MARAVILHA Total</t>
  </si>
  <si>
    <t>MODELO</t>
  </si>
  <si>
    <t xml:space="preserve">MODELO  </t>
  </si>
  <si>
    <t>BOM JESUS DO OESTE</t>
  </si>
  <si>
    <t>SERRA ALTA</t>
  </si>
  <si>
    <t>SUL BRASIL</t>
  </si>
  <si>
    <t>MODELO Total</t>
  </si>
  <si>
    <t>IPORA D'OESTE</t>
  </si>
  <si>
    <t>MONDAI</t>
  </si>
  <si>
    <t>RIQUEZA</t>
  </si>
  <si>
    <t>MONDAI Total</t>
  </si>
  <si>
    <t>PALMITOS</t>
  </si>
  <si>
    <t>CAIBI</t>
  </si>
  <si>
    <t>PALMITOS Total</t>
  </si>
  <si>
    <t>NOVA ERECHIM</t>
  </si>
  <si>
    <t>PINHALZINHO</t>
  </si>
  <si>
    <t>SAUDADES</t>
  </si>
  <si>
    <t>PINHALZINHO Total</t>
  </si>
  <si>
    <t>FORMOSA DO SUL</t>
  </si>
  <si>
    <t>QUILOMBO</t>
  </si>
  <si>
    <t>IRATI</t>
  </si>
  <si>
    <t>SANTIAGO DO SUL</t>
  </si>
  <si>
    <t>QUILOMBO Total</t>
  </si>
  <si>
    <t>AGUAS DE CHAPECO</t>
  </si>
  <si>
    <t>SAO CARLOS</t>
  </si>
  <si>
    <t>CUNHATAI</t>
  </si>
  <si>
    <t>SAO CARLOS Total</t>
  </si>
  <si>
    <t>GUARUJA DO SUL</t>
  </si>
  <si>
    <t>SAO JOSE DO CEDRO</t>
  </si>
  <si>
    <t>PRINCESA</t>
  </si>
  <si>
    <t>SAO JOSE DO CEDRO Total</t>
  </si>
  <si>
    <t>NOVO HORIZONTE</t>
  </si>
  <si>
    <t>SAO LOURENCO DO OESTE</t>
  </si>
  <si>
    <t>JUPIA</t>
  </si>
  <si>
    <t>SAO LOURENÇO DO OESTE Total</t>
  </si>
  <si>
    <t>BANDEIRANTE</t>
  </si>
  <si>
    <t>SAO MIGUEL DO OESTE</t>
  </si>
  <si>
    <t>GUARACIABA</t>
  </si>
  <si>
    <t>PARAISO</t>
  </si>
  <si>
    <t>SAO MIGUEL DO OESTE Total</t>
  </si>
  <si>
    <t>ABELARDO LUZ</t>
  </si>
  <si>
    <t>IPUACU</t>
  </si>
  <si>
    <t>OURO VERDE</t>
  </si>
  <si>
    <t>ABELARDO LUZ Total</t>
  </si>
  <si>
    <t>CORONEL MARTINS</t>
  </si>
  <si>
    <t>SAO DOMINGOS</t>
  </si>
  <si>
    <t>GALVAO</t>
  </si>
  <si>
    <t>SAO DOMINGOS Total</t>
  </si>
  <si>
    <t>ITAJAI</t>
  </si>
  <si>
    <t>BALNEARIO CAMBORIU</t>
  </si>
  <si>
    <t>CAMBORIU</t>
  </si>
  <si>
    <t>BALNEARIO CAMBORIU Total</t>
  </si>
  <si>
    <t>ITAJAI Total</t>
  </si>
  <si>
    <t>ITAPEMA</t>
  </si>
  <si>
    <t>ITAPEMA Total</t>
  </si>
  <si>
    <t>BLUMENAU</t>
  </si>
  <si>
    <t>NAVEGANTES</t>
  </si>
  <si>
    <t>LUIZ ALVES</t>
  </si>
  <si>
    <t>NAVEGANTES Total</t>
  </si>
  <si>
    <t>PICARRAS</t>
  </si>
  <si>
    <t>PENHA</t>
  </si>
  <si>
    <t>PICARRAS Total</t>
  </si>
  <si>
    <t>BOTUVERA</t>
  </si>
  <si>
    <t>BRUSQUE</t>
  </si>
  <si>
    <t>GUABIRUBA</t>
  </si>
  <si>
    <t>BRUSQUE Total</t>
  </si>
  <si>
    <t>ASCURRA</t>
  </si>
  <si>
    <t>APIUNA</t>
  </si>
  <si>
    <t>INDAIAL</t>
  </si>
  <si>
    <t>RODEIO</t>
  </si>
  <si>
    <t>ASCURRA Total</t>
  </si>
  <si>
    <t>BLUMENAU Total</t>
  </si>
  <si>
    <t>GASPAR</t>
  </si>
  <si>
    <t>ILHOTA</t>
  </si>
  <si>
    <t>GASPAR Total</t>
  </si>
  <si>
    <t>INDAIAL Total</t>
  </si>
  <si>
    <t>POMERODE</t>
  </si>
  <si>
    <t>POMERODE Total</t>
  </si>
  <si>
    <t>TIMBO</t>
  </si>
  <si>
    <t>BENEDITO NOVO</t>
  </si>
  <si>
    <t>DOUTOR PEDRINHO</t>
  </si>
  <si>
    <t>RIO DOS CEDROS</t>
  </si>
  <si>
    <t>TIMBO Total</t>
  </si>
  <si>
    <t>CURITIBANOS</t>
  </si>
  <si>
    <t>CAMPOS NOVOS</t>
  </si>
  <si>
    <t>ABDON BATISTA</t>
  </si>
  <si>
    <t>BRUNÓPOLIS</t>
  </si>
  <si>
    <t>ERVAL VELHO</t>
  </si>
  <si>
    <t>VARGEM</t>
  </si>
  <si>
    <t>ZORTEA</t>
  </si>
  <si>
    <t>CAMPOS NOVOS Total</t>
  </si>
  <si>
    <t>FREI ROGERIO</t>
  </si>
  <si>
    <t>PONTE ALTA DO NORTE</t>
  </si>
  <si>
    <t>SAO CRISTOVAO DO SUL</t>
  </si>
  <si>
    <t>CURITIBANOS Total</t>
  </si>
  <si>
    <t>ITAIOPOLIS</t>
  </si>
  <si>
    <t>ITAIOPOLIS Total</t>
  </si>
  <si>
    <t>PAPANDUVA</t>
  </si>
  <si>
    <t>MONTE CASTELO</t>
  </si>
  <si>
    <t>PAPANDUVA Total</t>
  </si>
  <si>
    <t>SANTA CECILIA</t>
  </si>
  <si>
    <t>SANTA CECILIA Total</t>
  </si>
  <si>
    <t>LEBON REGIS</t>
  </si>
  <si>
    <t>TIMBO GRANDE</t>
  </si>
  <si>
    <t>LEBON REGIS Total</t>
  </si>
  <si>
    <t>CRICIUMA</t>
  </si>
  <si>
    <t>ARARANGUA</t>
  </si>
  <si>
    <t>BALNEÁRIO ARROIO DO SILVA</t>
  </si>
  <si>
    <t>MARACAJA</t>
  </si>
  <si>
    <t>ARARANGUA Total</t>
  </si>
  <si>
    <t>NOVA VENEZA</t>
  </si>
  <si>
    <t>SIDEROPOLIS</t>
  </si>
  <si>
    <t>TREVISO</t>
  </si>
  <si>
    <t>CRICIUMA Total</t>
  </si>
  <si>
    <t>FORQUILHINHA</t>
  </si>
  <si>
    <t>FORQUILHINHA Total</t>
  </si>
  <si>
    <t>ICARA</t>
  </si>
  <si>
    <t>ICARA Total</t>
  </si>
  <si>
    <t>PASSO DE TORRES</t>
  </si>
  <si>
    <t>SANTA ROSA DO SUL</t>
  </si>
  <si>
    <t>PRAIA GRANDE</t>
  </si>
  <si>
    <t>SOMBRIO</t>
  </si>
  <si>
    <t>SAO JOAO DO SUL</t>
  </si>
  <si>
    <t>STA ROSA DO SUL Total</t>
  </si>
  <si>
    <t>BALNEÁRIO GAIVOTA</t>
  </si>
  <si>
    <t>SOMBRIO Total</t>
  </si>
  <si>
    <t>TURVO</t>
  </si>
  <si>
    <t>ERMO</t>
  </si>
  <si>
    <t>JACINTO MACHADO</t>
  </si>
  <si>
    <t>MELEIRO</t>
  </si>
  <si>
    <t>MORRO GRANDE</t>
  </si>
  <si>
    <t>TIMBE DO SUL</t>
  </si>
  <si>
    <t>TURVO Total</t>
  </si>
  <si>
    <t>URUSSANGA</t>
  </si>
  <si>
    <t>COCAL DO SUL</t>
  </si>
  <si>
    <t>MORRO DA FUMACA</t>
  </si>
  <si>
    <t>URUSSANGA Total</t>
  </si>
  <si>
    <t>RIO DO SUL</t>
  </si>
  <si>
    <t>IBIRAMA</t>
  </si>
  <si>
    <t xml:space="preserve"> </t>
  </si>
  <si>
    <t>JOSE BOITEUX</t>
  </si>
  <si>
    <t>IBIRAMA Total</t>
  </si>
  <si>
    <t>ITUPORANGA</t>
  </si>
  <si>
    <t>ATALANTA</t>
  </si>
  <si>
    <t>CHAPADÃO DO LAJEADO</t>
  </si>
  <si>
    <t>IMBUIA</t>
  </si>
  <si>
    <t>LEOBERTO LEAL</t>
  </si>
  <si>
    <t>PETROLANDIA</t>
  </si>
  <si>
    <t>VIDAL RAMOS</t>
  </si>
  <si>
    <t>ITUPORANGA Total</t>
  </si>
  <si>
    <t>RIO DO OESTE</t>
  </si>
  <si>
    <t>LAURENTINO</t>
  </si>
  <si>
    <t>RIO DO OESTE Total</t>
  </si>
  <si>
    <t>DONA EMMA</t>
  </si>
  <si>
    <t>PRESIDENTE GETULIO</t>
  </si>
  <si>
    <t>VITOR MEIRELES</t>
  </si>
  <si>
    <t>WITMARSUM</t>
  </si>
  <si>
    <t>PRESIDENTE GETULIO Total</t>
  </si>
  <si>
    <t>AGRONOMICA</t>
  </si>
  <si>
    <t>AURORA</t>
  </si>
  <si>
    <t>LONTRAS</t>
  </si>
  <si>
    <t>PRESIDENTE NEREU</t>
  </si>
  <si>
    <t>RIO DO SUL Total</t>
  </si>
  <si>
    <t>TAIO</t>
  </si>
  <si>
    <t>MIRIM DOCE</t>
  </si>
  <si>
    <t>SALETE</t>
  </si>
  <si>
    <t>TAIO Total</t>
  </si>
  <si>
    <t>RIO DO CAMPO</t>
  </si>
  <si>
    <t>SANTA TEREZINHA</t>
  </si>
  <si>
    <t>RIO DO CAMPO Total</t>
  </si>
  <si>
    <t>TROMBUDO CENTRAL</t>
  </si>
  <si>
    <t>AGROLANDIA</t>
  </si>
  <si>
    <t>BRACO DO TROMBUDO</t>
  </si>
  <si>
    <t>POUSO REDONDO</t>
  </si>
  <si>
    <t>TROMBUDO CENTRAL Total</t>
  </si>
  <si>
    <t>CACADOR</t>
  </si>
  <si>
    <t>MAFRA</t>
  </si>
  <si>
    <t>CALMON</t>
  </si>
  <si>
    <t>MACIEIRA</t>
  </si>
  <si>
    <t>RIO DAS ANTAS</t>
  </si>
  <si>
    <t>CACADOR Total</t>
  </si>
  <si>
    <t>CAÇADOR</t>
  </si>
  <si>
    <t>FRAIBURGO</t>
  </si>
  <si>
    <t>MONTE CARLO</t>
  </si>
  <si>
    <t>FRAIBURGO Total</t>
  </si>
  <si>
    <t>TANGARA</t>
  </si>
  <si>
    <t>IBIAM</t>
  </si>
  <si>
    <t>PINHEIRO PRETO</t>
  </si>
  <si>
    <t>TANGARA Total</t>
  </si>
  <si>
    <t>VIDEIRA</t>
  </si>
  <si>
    <t>ARROIO TRINTA</t>
  </si>
  <si>
    <t>IOMERE</t>
  </si>
  <si>
    <t>SALTO VELOSO</t>
  </si>
  <si>
    <t>VIDEIRA Total</t>
  </si>
  <si>
    <t>RIO NEGRINHO</t>
  </si>
  <si>
    <t>RIO NEGRINHO Total</t>
  </si>
  <si>
    <t>CANOINHAS</t>
  </si>
  <si>
    <t>BELA VISTA DO TOLDO</t>
  </si>
  <si>
    <t>MAJOR VIEIRA</t>
  </si>
  <si>
    <t>CANOINHAS Total</t>
  </si>
  <si>
    <t>TRES BARRAS</t>
  </si>
  <si>
    <t>TRÊS BARRAS Total</t>
  </si>
  <si>
    <t>MAFRA Total</t>
  </si>
  <si>
    <t>IRINEOPOLIS</t>
  </si>
  <si>
    <t>PORTO UNIAO</t>
  </si>
  <si>
    <t>MATOS COSTA</t>
  </si>
  <si>
    <t>PORTO UNIAO Total</t>
  </si>
  <si>
    <t>SAO BENTO DO SUL</t>
  </si>
  <si>
    <t>CAMPO ALEGRE</t>
  </si>
  <si>
    <t>SAO BENTO DO SUL Total</t>
  </si>
  <si>
    <t>Total Janeiro/2000</t>
  </si>
  <si>
    <t>COBRANÇA DA DÍVIDA ATIVA DO ICMS - JANEIRO/2001</t>
  </si>
  <si>
    <t>PROCURADORIAS REGIONAIS</t>
  </si>
  <si>
    <t>PROCURADORIA REGIONAL</t>
  </si>
  <si>
    <t>REFIS Parcelado</t>
  </si>
  <si>
    <t>Total/Janeiro</t>
  </si>
  <si>
    <t>Acumulado/Ano</t>
  </si>
  <si>
    <t>AÇÃO/PROCUR.</t>
  </si>
  <si>
    <t>Elenise</t>
  </si>
  <si>
    <t>Ezequiel</t>
  </si>
  <si>
    <t>Carlesso</t>
  </si>
  <si>
    <t>Ederson</t>
  </si>
  <si>
    <t>Christina</t>
  </si>
  <si>
    <t>Eliane</t>
  </si>
  <si>
    <t>Tarcísio</t>
  </si>
  <si>
    <t>Osny</t>
  </si>
  <si>
    <t>Petições diversas</t>
  </si>
  <si>
    <t>Impugnações/embargos</t>
  </si>
  <si>
    <t xml:space="preserve">Contestação </t>
  </si>
  <si>
    <t>Apelação (embargos-MS-Ord)</t>
  </si>
  <si>
    <t>C-R. apelação embargos</t>
  </si>
  <si>
    <t>C-R. apelação outros</t>
  </si>
  <si>
    <t>Agravos de instrumento</t>
  </si>
  <si>
    <t>Exec. Fiscais ajuizadas</t>
  </si>
  <si>
    <t>Exec. Fiscais extintas</t>
  </si>
  <si>
    <t>Pareceres jurídicos</t>
  </si>
  <si>
    <t>Km rodados</t>
  </si>
  <si>
    <t>Audiências fiscais</t>
  </si>
  <si>
    <t>Audiências Propat/Proadm</t>
  </si>
  <si>
    <t>Manifestações Proc. Adm.</t>
  </si>
  <si>
    <t>Ofício/CI/Atendimentos</t>
  </si>
  <si>
    <t>J Hamilton</t>
  </si>
  <si>
    <t>Taitalo</t>
  </si>
  <si>
    <t>Carla</t>
  </si>
  <si>
    <t>Rosane*</t>
  </si>
  <si>
    <t>Marcos****</t>
  </si>
  <si>
    <t>Tatiana**</t>
  </si>
  <si>
    <t>Soares</t>
  </si>
  <si>
    <t>Alessandra</t>
  </si>
  <si>
    <t>Ale</t>
  </si>
  <si>
    <t>Mondini***</t>
  </si>
  <si>
    <t>Celso</t>
  </si>
  <si>
    <t>Dagoberto</t>
  </si>
  <si>
    <t>Gerson</t>
  </si>
  <si>
    <t>Dossena</t>
  </si>
  <si>
    <t>Km rodados*</t>
  </si>
  <si>
    <t>* Outras: 07</t>
  </si>
  <si>
    <t>** 01 Rescisória e 01 Susp. Liminar</t>
  </si>
  <si>
    <t>*** Férias em 01.2001</t>
  </si>
  <si>
    <t>**** Férias até 17.01.2001</t>
  </si>
  <si>
    <t>Florianópolis, 10 de feveiro de 2001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</si>
</sst>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00%"/>
    <numFmt numFmtId="174" formatCode="0.0000%"/>
    <numFmt numFmtId="175" formatCode="0.000"/>
    <numFmt numFmtId="176" formatCode="0.0000"/>
    <numFmt numFmtId="177" formatCode="0.0"/>
    <numFmt numFmtId="178" formatCode="#,##0.000"/>
    <numFmt numFmtId="179" formatCode="_(&quot;R$ &quot;* #,##0.0_);_(&quot;R$ &quot;* \(#,##0.0\);_(&quot;R$ &quot;* &quot;-&quot;??_);_(@_)"/>
    <numFmt numFmtId="180" formatCode="_(&quot;R$ &quot;* #,##0_);_(&quot;R$ &quot;* \(#,##0\);_(&quot;R$ &quot;* &quot;-&quot;??_);_(@_)"/>
    <numFmt numFmtId="181" formatCode="#,##0.0_);\(#,##0.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Cr$&quot;#,##0_);\(&quot;Cr$&quot;#,##0\)"/>
    <numFmt numFmtId="189" formatCode="&quot;Cr$&quot;#,##0_);[Red]\(&quot;Cr$&quot;#,##0\)"/>
    <numFmt numFmtId="190" formatCode="&quot;Cr$&quot;#,##0.00_);\(&quot;Cr$&quot;#,##0.00\)"/>
    <numFmt numFmtId="191" formatCode="&quot;Cr$&quot;#,##0.00_);[Red]\(&quot;Cr$&quot;#,##0.00\)"/>
    <numFmt numFmtId="192" formatCode="_(&quot;Cr$&quot;* #,##0_);_(&quot;Cr$&quot;* \(#,##0\);_(&quot;Cr$&quot;* &quot;-&quot;_);_(@_)"/>
    <numFmt numFmtId="193" formatCode="_(&quot;Cr$&quot;* #,##0.00_);_(&quot;Cr$&quot;* \(#,##0.00\);_(&quot;Cr$&quot;* &quot;-&quot;??_);_(@_)"/>
    <numFmt numFmtId="194" formatCode="_(* #,##0.000_);_(* \(#,##0.000\);_(* &quot;-&quot;??_);_(@_)"/>
    <numFmt numFmtId="195" formatCode="#,##0.0000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_);\(0\)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_(&quot;R$&quot;* #,##0.000_);_(&quot;R$&quot;* \(#,##0.000\);_(&quot;R$&quot;* &quot;-&quot;??_);_(@_)"/>
    <numFmt numFmtId="204" formatCode="_(&quot;R$&quot;* #,##0.0000_);_(&quot;R$&quot;* \(#,##0.0000\);_(&quot;R$&quot;* &quot;-&quot;??_);_(@_)"/>
    <numFmt numFmtId="205" formatCode="0.00000"/>
    <numFmt numFmtId="206" formatCode="_(* #,##0.0000_);_(* \(#,##0.0000\);_(* &quot;-&quot;????_);_(@_)"/>
    <numFmt numFmtId="207" formatCode="&quot;R$&quot;\ #,##0_);\(&quot;R$&quot;\ #,##0\)"/>
    <numFmt numFmtId="208" formatCode="&quot;R$&quot;\ #,##0_);[Red]\(&quot;R$&quot;\ #,##0\)"/>
    <numFmt numFmtId="209" formatCode="&quot;R$&quot;\ #,##0.00_);\(&quot;R$&quot;\ #,##0.00\)"/>
    <numFmt numFmtId="210" formatCode="&quot;R$&quot;\ #,##0.00_);[Red]\(&quot;R$&quot;\ #,##0.00\)"/>
    <numFmt numFmtId="211" formatCode="_(&quot;R$&quot;\ * #,##0_);_(&quot;R$&quot;\ * \(#,##0\);_(&quot;R$&quot;\ * &quot;-&quot;_);_(@_)"/>
    <numFmt numFmtId="212" formatCode="_(&quot;R$&quot;\ * #,##0.00_);_(&quot;R$&quot;\ * \(#,##0.00\);_(&quot;R$&quot;\ * &quot;-&quot;??_);_(@_)"/>
  </numFmts>
  <fonts count="29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.7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.5"/>
      <name val="Arial"/>
      <family val="0"/>
    </font>
    <font>
      <sz val="6"/>
      <name val="Arial"/>
      <family val="2"/>
    </font>
    <font>
      <sz val="6.5"/>
      <name val="Arial"/>
      <family val="2"/>
    </font>
    <font>
      <sz val="8.25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0"/>
    </font>
    <font>
      <b/>
      <sz val="10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5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17" fontId="9" fillId="0" borderId="28" xfId="0" applyNumberFormat="1" applyFont="1" applyFill="1" applyBorder="1" applyAlignment="1">
      <alignment horizontal="center"/>
    </xf>
    <xf numFmtId="4" fontId="9" fillId="0" borderId="29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9" fontId="9" fillId="0" borderId="31" xfId="20" applyNumberFormat="1" applyFont="1" applyBorder="1" applyAlignment="1">
      <alignment horizontal="center"/>
    </xf>
    <xf numFmtId="10" fontId="9" fillId="0" borderId="31" xfId="2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7" fontId="9" fillId="0" borderId="32" xfId="0" applyNumberFormat="1" applyFont="1" applyFill="1" applyBorder="1" applyAlignment="1">
      <alignment horizontal="center"/>
    </xf>
    <xf numFmtId="4" fontId="9" fillId="0" borderId="3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35" xfId="0" applyNumberFormat="1" applyFont="1" applyBorder="1" applyAlignment="1">
      <alignment/>
    </xf>
    <xf numFmtId="9" fontId="9" fillId="0" borderId="36" xfId="20" applyNumberFormat="1" applyFont="1" applyBorder="1" applyAlignment="1">
      <alignment horizontal="center"/>
    </xf>
    <xf numFmtId="10" fontId="9" fillId="0" borderId="36" xfId="20" applyNumberFormat="1" applyFont="1" applyBorder="1" applyAlignment="1">
      <alignment horizontal="center"/>
    </xf>
    <xf numFmtId="4" fontId="11" fillId="5" borderId="25" xfId="0" applyNumberFormat="1" applyFont="1" applyFill="1" applyBorder="1" applyAlignment="1">
      <alignment/>
    </xf>
    <xf numFmtId="4" fontId="11" fillId="5" borderId="37" xfId="0" applyNumberFormat="1" applyFont="1" applyFill="1" applyBorder="1" applyAlignment="1">
      <alignment/>
    </xf>
    <xf numFmtId="4" fontId="11" fillId="5" borderId="38" xfId="0" applyNumberFormat="1" applyFont="1" applyFill="1" applyBorder="1" applyAlignment="1">
      <alignment/>
    </xf>
    <xf numFmtId="9" fontId="11" fillId="5" borderId="25" xfId="20" applyNumberFormat="1" applyFont="1" applyFill="1" applyBorder="1" applyAlignment="1">
      <alignment horizontal="center"/>
    </xf>
    <xf numFmtId="10" fontId="11" fillId="5" borderId="25" xfId="2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4" fillId="0" borderId="39" xfId="0" applyFont="1" applyBorder="1" applyAlignment="1">
      <alignment horizontal="centerContinuous"/>
    </xf>
    <xf numFmtId="0" fontId="14" fillId="0" borderId="40" xfId="0" applyFont="1" applyBorder="1" applyAlignment="1">
      <alignment horizontal="centerContinuous"/>
    </xf>
    <xf numFmtId="0" fontId="14" fillId="0" borderId="26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0" fontId="14" fillId="0" borderId="52" xfId="0" applyFont="1" applyBorder="1" applyAlignment="1">
      <alignment/>
    </xf>
    <xf numFmtId="4" fontId="14" fillId="0" borderId="22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3" fontId="0" fillId="0" borderId="50" xfId="21" applyFont="1" applyBorder="1" applyAlignment="1">
      <alignment horizontal="right"/>
    </xf>
    <xf numFmtId="4" fontId="0" fillId="0" borderId="58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59" xfId="0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3" fontId="9" fillId="0" borderId="60" xfId="0" applyNumberFormat="1" applyFont="1" applyBorder="1" applyAlignment="1">
      <alignment horizontal="centerContinuous"/>
    </xf>
    <xf numFmtId="3" fontId="9" fillId="0" borderId="2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22" fillId="0" borderId="0" xfId="0" applyFont="1" applyAlignment="1">
      <alignment horizontal="centerContinuous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 horizontal="center"/>
    </xf>
    <xf numFmtId="44" fontId="9" fillId="0" borderId="30" xfId="0" applyNumberFormat="1" applyFont="1" applyBorder="1" applyAlignment="1">
      <alignment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56" xfId="0" applyFont="1" applyBorder="1" applyAlignment="1">
      <alignment horizontal="center"/>
    </xf>
    <xf numFmtId="44" fontId="9" fillId="0" borderId="55" xfId="0" applyNumberFormat="1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60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horizontal="center"/>
    </xf>
    <xf numFmtId="44" fontId="9" fillId="0" borderId="27" xfId="19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64" xfId="0" applyFont="1" applyBorder="1" applyAlignment="1">
      <alignment horizontal="center" vertical="center"/>
    </xf>
    <xf numFmtId="44" fontId="9" fillId="0" borderId="67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70" xfId="0" applyFont="1" applyBorder="1" applyAlignment="1">
      <alignment horizontal="center" vertical="center"/>
    </xf>
    <xf numFmtId="44" fontId="9" fillId="0" borderId="71" xfId="0" applyNumberFormat="1" applyFont="1" applyBorder="1" applyAlignment="1">
      <alignment horizontal="center" vertical="center"/>
    </xf>
    <xf numFmtId="0" fontId="9" fillId="0" borderId="72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72" xfId="0" applyFont="1" applyBorder="1" applyAlignment="1">
      <alignment horizontal="center" vertical="center"/>
    </xf>
    <xf numFmtId="44" fontId="9" fillId="0" borderId="73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/>
    </xf>
    <xf numFmtId="0" fontId="9" fillId="0" borderId="54" xfId="0" applyFont="1" applyBorder="1" applyAlignment="1">
      <alignment horizontal="center" vertical="center"/>
    </xf>
    <xf numFmtId="44" fontId="9" fillId="0" borderId="55" xfId="0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44" fontId="9" fillId="0" borderId="71" xfId="19" applyFont="1" applyBorder="1" applyAlignment="1">
      <alignment/>
    </xf>
    <xf numFmtId="0" fontId="9" fillId="0" borderId="51" xfId="0" applyFont="1" applyBorder="1" applyAlignment="1">
      <alignment horizontal="center"/>
    </xf>
    <xf numFmtId="44" fontId="9" fillId="0" borderId="50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44" fontId="9" fillId="0" borderId="75" xfId="0" applyNumberFormat="1" applyFont="1" applyBorder="1" applyAlignment="1">
      <alignment/>
    </xf>
    <xf numFmtId="0" fontId="9" fillId="0" borderId="63" xfId="0" applyFont="1" applyBorder="1" applyAlignment="1">
      <alignment horizontal="center"/>
    </xf>
    <xf numFmtId="44" fontId="9" fillId="0" borderId="67" xfId="0" applyNumberFormat="1" applyFont="1" applyBorder="1" applyAlignment="1">
      <alignment/>
    </xf>
    <xf numFmtId="0" fontId="9" fillId="0" borderId="3" xfId="0" applyNumberFormat="1" applyFont="1" applyBorder="1" applyAlignment="1">
      <alignment horizontal="center"/>
    </xf>
    <xf numFmtId="0" fontId="9" fillId="0" borderId="57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76" xfId="0" applyFont="1" applyBorder="1" applyAlignment="1">
      <alignment/>
    </xf>
    <xf numFmtId="0" fontId="9" fillId="0" borderId="77" xfId="0" applyFont="1" applyBorder="1" applyAlignment="1">
      <alignment/>
    </xf>
    <xf numFmtId="0" fontId="9" fillId="0" borderId="77" xfId="0" applyFont="1" applyBorder="1" applyAlignment="1">
      <alignment horizontal="center"/>
    </xf>
    <xf numFmtId="44" fontId="9" fillId="0" borderId="73" xfId="19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4" borderId="68" xfId="0" applyFont="1" applyFill="1" applyBorder="1" applyAlignment="1">
      <alignment horizontal="center" vertical="center"/>
    </xf>
    <xf numFmtId="0" fontId="14" fillId="4" borderId="72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/>
    </xf>
    <xf numFmtId="0" fontId="14" fillId="4" borderId="60" xfId="0" applyFont="1" applyFill="1" applyBorder="1" applyAlignment="1">
      <alignment horizontal="centerContinuous"/>
    </xf>
    <xf numFmtId="0" fontId="14" fillId="4" borderId="44" xfId="0" applyFont="1" applyFill="1" applyBorder="1" applyAlignment="1">
      <alignment horizontal="centerContinuous"/>
    </xf>
    <xf numFmtId="0" fontId="14" fillId="4" borderId="44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41" xfId="0" applyFont="1" applyFill="1" applyBorder="1" applyAlignment="1">
      <alignment/>
    </xf>
    <xf numFmtId="0" fontId="14" fillId="4" borderId="78" xfId="0" applyFont="1" applyFill="1" applyBorder="1" applyAlignment="1">
      <alignment/>
    </xf>
    <xf numFmtId="0" fontId="14" fillId="4" borderId="43" xfId="0" applyFont="1" applyFill="1" applyBorder="1" applyAlignment="1">
      <alignment horizontal="center"/>
    </xf>
    <xf numFmtId="44" fontId="14" fillId="4" borderId="27" xfId="0" applyNumberFormat="1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11" fillId="6" borderId="28" xfId="0" applyFont="1" applyFill="1" applyBorder="1" applyAlignment="1">
      <alignment horizontal="left"/>
    </xf>
    <xf numFmtId="49" fontId="11" fillId="6" borderId="79" xfId="0" applyNumberFormat="1" applyFont="1" applyFill="1" applyBorder="1" applyAlignment="1">
      <alignment horizontal="right"/>
    </xf>
    <xf numFmtId="49" fontId="11" fillId="6" borderId="30" xfId="0" applyNumberFormat="1" applyFont="1" applyFill="1" applyBorder="1" applyAlignment="1">
      <alignment horizontal="right"/>
    </xf>
    <xf numFmtId="4" fontId="25" fillId="7" borderId="80" xfId="0" applyNumberFormat="1" applyFont="1" applyFill="1" applyBorder="1" applyAlignment="1">
      <alignment horizontal="left"/>
    </xf>
    <xf numFmtId="4" fontId="9" fillId="0" borderId="81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4" fontId="11" fillId="6" borderId="52" xfId="0" applyNumberFormat="1" applyFont="1" applyFill="1" applyBorder="1" applyAlignment="1">
      <alignment horizontal="left"/>
    </xf>
    <xf numFmtId="4" fontId="11" fillId="5" borderId="82" xfId="0" applyNumberFormat="1" applyFont="1" applyFill="1" applyBorder="1" applyAlignment="1">
      <alignment/>
    </xf>
    <xf numFmtId="4" fontId="11" fillId="5" borderId="83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left"/>
    </xf>
    <xf numFmtId="0" fontId="14" fillId="8" borderId="49" xfId="0" applyNumberFormat="1" applyFont="1" applyFill="1" applyBorder="1" applyAlignment="1">
      <alignment/>
    </xf>
    <xf numFmtId="0" fontId="14" fillId="8" borderId="49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21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5" fillId="0" borderId="84" xfId="0" applyNumberFormat="1" applyFont="1" applyBorder="1" applyAlignment="1">
      <alignment/>
    </xf>
    <xf numFmtId="1" fontId="0" fillId="0" borderId="84" xfId="0" applyNumberFormat="1" applyFont="1" applyBorder="1" applyAlignment="1">
      <alignment/>
    </xf>
    <xf numFmtId="1" fontId="0" fillId="0" borderId="49" xfId="0" applyNumberFormat="1" applyBorder="1" applyAlignment="1">
      <alignment/>
    </xf>
    <xf numFmtId="43" fontId="0" fillId="0" borderId="49" xfId="2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21" applyNumberForma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5" fillId="0" borderId="70" xfId="0" applyNumberFormat="1" applyFont="1" applyBorder="1" applyAlignment="1">
      <alignment/>
    </xf>
    <xf numFmtId="1" fontId="0" fillId="0" borderId="70" xfId="0" applyNumberFormat="1" applyFont="1" applyBorder="1" applyAlignment="1">
      <alignment/>
    </xf>
    <xf numFmtId="1" fontId="0" fillId="0" borderId="46" xfId="0" applyNumberFormat="1" applyFont="1" applyBorder="1" applyAlignment="1">
      <alignment/>
    </xf>
    <xf numFmtId="1" fontId="14" fillId="9" borderId="81" xfId="0" applyNumberFormat="1" applyFont="1" applyFill="1" applyBorder="1" applyAlignment="1">
      <alignment/>
    </xf>
    <xf numFmtId="1" fontId="0" fillId="9" borderId="81" xfId="0" applyNumberFormat="1" applyFill="1" applyBorder="1" applyAlignment="1">
      <alignment/>
    </xf>
    <xf numFmtId="43" fontId="14" fillId="9" borderId="49" xfId="21" applyFont="1" applyFill="1" applyBorder="1" applyAlignment="1">
      <alignment horizontal="center"/>
    </xf>
    <xf numFmtId="1" fontId="0" fillId="0" borderId="46" xfId="0" applyNumberFormat="1" applyBorder="1" applyAlignment="1">
      <alignment/>
    </xf>
    <xf numFmtId="0" fontId="14" fillId="0" borderId="70" xfId="0" applyNumberFormat="1" applyFont="1" applyBorder="1" applyAlignment="1">
      <alignment/>
    </xf>
    <xf numFmtId="1" fontId="0" fillId="0" borderId="49" xfId="0" applyNumberFormat="1" applyFont="1" applyBorder="1" applyAlignment="1">
      <alignment/>
    </xf>
    <xf numFmtId="1" fontId="0" fillId="0" borderId="84" xfId="0" applyNumberFormat="1" applyBorder="1" applyAlignment="1">
      <alignment/>
    </xf>
    <xf numFmtId="0" fontId="15" fillId="0" borderId="46" xfId="0" applyNumberFormat="1" applyFont="1" applyBorder="1" applyAlignment="1">
      <alignment/>
    </xf>
    <xf numFmtId="0" fontId="14" fillId="4" borderId="57" xfId="0" applyNumberFormat="1" applyFont="1" applyFill="1" applyBorder="1" applyAlignment="1">
      <alignment/>
    </xf>
    <xf numFmtId="49" fontId="14" fillId="4" borderId="51" xfId="0" applyNumberFormat="1" applyFont="1" applyFill="1" applyBorder="1" applyAlignment="1">
      <alignment/>
    </xf>
    <xf numFmtId="49" fontId="14" fillId="4" borderId="49" xfId="0" applyNumberFormat="1" applyFont="1" applyFill="1" applyBorder="1" applyAlignment="1">
      <alignment/>
    </xf>
    <xf numFmtId="43" fontId="14" fillId="4" borderId="49" xfId="21" applyFont="1" applyFill="1" applyBorder="1" applyAlignment="1">
      <alignment horizontal="center"/>
    </xf>
    <xf numFmtId="1" fontId="14" fillId="9" borderId="57" xfId="0" applyNumberFormat="1" applyFont="1" applyFill="1" applyBorder="1" applyAlignment="1">
      <alignment/>
    </xf>
    <xf numFmtId="1" fontId="0" fillId="9" borderId="51" xfId="0" applyNumberFormat="1" applyFill="1" applyBorder="1" applyAlignment="1">
      <alignment/>
    </xf>
    <xf numFmtId="0" fontId="15" fillId="0" borderId="68" xfId="0" applyNumberFormat="1" applyFont="1" applyBorder="1" applyAlignment="1">
      <alignment/>
    </xf>
    <xf numFmtId="1" fontId="0" fillId="0" borderId="81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70" xfId="0" applyNumberFormat="1" applyBorder="1" applyAlignment="1">
      <alignment/>
    </xf>
    <xf numFmtId="43" fontId="0" fillId="0" borderId="49" xfId="21" applyFont="1" applyBorder="1" applyAlignment="1">
      <alignment horizontal="center"/>
    </xf>
    <xf numFmtId="49" fontId="14" fillId="4" borderId="49" xfId="0" applyNumberFormat="1" applyFont="1" applyFill="1" applyBorder="1" applyAlignment="1">
      <alignment horizontal="left"/>
    </xf>
    <xf numFmtId="43" fontId="0" fillId="0" borderId="49" xfId="21" applyNumberFormat="1" applyBorder="1" applyAlignment="1">
      <alignment horizontal="center"/>
    </xf>
    <xf numFmtId="43" fontId="14" fillId="9" borderId="49" xfId="21" applyNumberFormat="1" applyFont="1" applyFill="1" applyBorder="1" applyAlignment="1">
      <alignment horizontal="center"/>
    </xf>
    <xf numFmtId="1" fontId="0" fillId="0" borderId="81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43" fontId="14" fillId="10" borderId="49" xfId="21" applyFont="1" applyFill="1" applyBorder="1" applyAlignment="1">
      <alignment horizontal="center"/>
    </xf>
    <xf numFmtId="1" fontId="0" fillId="0" borderId="68" xfId="0" applyNumberFormat="1" applyBorder="1" applyAlignment="1">
      <alignment/>
    </xf>
    <xf numFmtId="43" fontId="14" fillId="10" borderId="51" xfId="21" applyFont="1" applyFill="1" applyBorder="1" applyAlignment="1">
      <alignment horizontal="center"/>
    </xf>
    <xf numFmtId="49" fontId="14" fillId="4" borderId="51" xfId="0" applyNumberFormat="1" applyFont="1" applyFill="1" applyBorder="1" applyAlignment="1" quotePrefix="1">
      <alignment horizontal="left"/>
    </xf>
    <xf numFmtId="49" fontId="0" fillId="0" borderId="49" xfId="0" applyNumberFormat="1" applyFont="1" applyFill="1" applyBorder="1" applyAlignment="1">
      <alignment/>
    </xf>
    <xf numFmtId="43" fontId="0" fillId="0" borderId="49" xfId="21" applyFont="1" applyFill="1" applyBorder="1" applyAlignment="1">
      <alignment horizontal="center"/>
    </xf>
    <xf numFmtId="0" fontId="16" fillId="0" borderId="70" xfId="0" applyNumberFormat="1" applyFont="1" applyBorder="1" applyAlignment="1">
      <alignment/>
    </xf>
    <xf numFmtId="0" fontId="0" fillId="0" borderId="49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0" fontId="0" fillId="0" borderId="84" xfId="0" applyBorder="1" applyAlignment="1">
      <alignment/>
    </xf>
    <xf numFmtId="0" fontId="14" fillId="8" borderId="84" xfId="0" applyNumberFormat="1" applyFont="1" applyFill="1" applyBorder="1" applyAlignment="1">
      <alignment/>
    </xf>
    <xf numFmtId="0" fontId="15" fillId="0" borderId="1" xfId="0" applyNumberFormat="1" applyFont="1" applyBorder="1" applyAlignment="1">
      <alignment/>
    </xf>
    <xf numFmtId="1" fontId="16" fillId="0" borderId="46" xfId="0" applyNumberFormat="1" applyFont="1" applyBorder="1" applyAlignment="1">
      <alignment/>
    </xf>
    <xf numFmtId="0" fontId="14" fillId="0" borderId="70" xfId="0" applyNumberFormat="1" applyFont="1" applyBorder="1" applyAlignment="1">
      <alignment/>
    </xf>
    <xf numFmtId="1" fontId="16" fillId="0" borderId="84" xfId="0" applyNumberFormat="1" applyFont="1" applyBorder="1" applyAlignment="1">
      <alignment/>
    </xf>
    <xf numFmtId="1" fontId="16" fillId="0" borderId="70" xfId="0" applyNumberFormat="1" applyFont="1" applyBorder="1" applyAlignment="1">
      <alignment/>
    </xf>
    <xf numFmtId="0" fontId="0" fillId="0" borderId="46" xfId="0" applyNumberFormat="1" applyBorder="1" applyAlignment="1">
      <alignment/>
    </xf>
    <xf numFmtId="0" fontId="14" fillId="0" borderId="46" xfId="0" applyNumberFormat="1" applyFont="1" applyBorder="1" applyAlignment="1">
      <alignment/>
    </xf>
    <xf numFmtId="43" fontId="14" fillId="4" borderId="49" xfId="21" applyNumberFormat="1" applyFont="1" applyFill="1" applyBorder="1" applyAlignment="1">
      <alignment horizontal="center"/>
    </xf>
    <xf numFmtId="0" fontId="14" fillId="0" borderId="68" xfId="0" applyNumberFormat="1" applyFont="1" applyBorder="1" applyAlignment="1">
      <alignment/>
    </xf>
    <xf numFmtId="1" fontId="14" fillId="9" borderId="0" xfId="0" applyNumberFormat="1" applyFont="1" applyFill="1" applyBorder="1" applyAlignment="1">
      <alignment/>
    </xf>
    <xf numFmtId="1" fontId="14" fillId="4" borderId="51" xfId="0" applyNumberFormat="1" applyFont="1" applyFill="1" applyBorder="1" applyAlignment="1">
      <alignment/>
    </xf>
    <xf numFmtId="1" fontId="14" fillId="4" borderId="49" xfId="0" applyNumberFormat="1" applyFont="1" applyFill="1" applyBorder="1" applyAlignment="1">
      <alignment/>
    </xf>
    <xf numFmtId="0" fontId="14" fillId="11" borderId="57" xfId="0" applyNumberFormat="1" applyFont="1" applyFill="1" applyBorder="1" applyAlignment="1">
      <alignment/>
    </xf>
    <xf numFmtId="1" fontId="14" fillId="11" borderId="51" xfId="0" applyNumberFormat="1" applyFont="1" applyFill="1" applyBorder="1" applyAlignment="1">
      <alignment/>
    </xf>
    <xf numFmtId="1" fontId="14" fillId="11" borderId="49" xfId="0" applyNumberFormat="1" applyFont="1" applyFill="1" applyBorder="1" applyAlignment="1">
      <alignment/>
    </xf>
    <xf numFmtId="43" fontId="14" fillId="11" borderId="49" xfId="21" applyFont="1" applyFill="1" applyBorder="1" applyAlignment="1">
      <alignment horizontal="center"/>
    </xf>
    <xf numFmtId="0" fontId="1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3" fontId="0" fillId="0" borderId="0" xfId="2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21" applyNumberFormat="1" applyFont="1" applyAlignment="1">
      <alignment horizontal="center"/>
    </xf>
    <xf numFmtId="1" fontId="27" fillId="0" borderId="0" xfId="0" applyNumberFormat="1" applyFont="1" applyAlignment="1">
      <alignment/>
    </xf>
    <xf numFmtId="1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Fill="1" applyAlignment="1">
      <alignment/>
    </xf>
    <xf numFmtId="0" fontId="15" fillId="2" borderId="28" xfId="0" applyFont="1" applyFill="1" applyBorder="1" applyAlignment="1">
      <alignment horizontal="left"/>
    </xf>
    <xf numFmtId="49" fontId="5" fillId="2" borderId="79" xfId="0" applyNumberFormat="1" applyFont="1" applyFill="1" applyBorder="1" applyAlignment="1">
      <alignment horizontal="right"/>
    </xf>
    <xf numFmtId="49" fontId="4" fillId="2" borderId="79" xfId="0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4" fontId="28" fillId="3" borderId="80" xfId="0" applyNumberFormat="1" applyFont="1" applyFill="1" applyBorder="1" applyAlignment="1">
      <alignment horizontal="left"/>
    </xf>
    <xf numFmtId="4" fontId="0" fillId="0" borderId="81" xfId="0" applyNumberFormat="1" applyBorder="1" applyAlignment="1">
      <alignment/>
    </xf>
    <xf numFmtId="4" fontId="14" fillId="0" borderId="31" xfId="0" applyNumberFormat="1" applyFont="1" applyBorder="1" applyAlignment="1">
      <alignment/>
    </xf>
    <xf numFmtId="0" fontId="4" fillId="2" borderId="28" xfId="0" applyFont="1" applyFill="1" applyBorder="1" applyAlignment="1">
      <alignment horizontal="left"/>
    </xf>
    <xf numFmtId="43" fontId="5" fillId="2" borderId="79" xfId="21" applyFont="1" applyFill="1" applyBorder="1" applyAlignment="1">
      <alignment horizontal="right"/>
    </xf>
    <xf numFmtId="43" fontId="4" fillId="2" borderId="30" xfId="21" applyFont="1" applyFill="1" applyBorder="1" applyAlignment="1">
      <alignment horizontal="right"/>
    </xf>
    <xf numFmtId="0" fontId="14" fillId="12" borderId="5" xfId="0" applyFont="1" applyFill="1" applyBorder="1" applyAlignment="1">
      <alignment horizontal="left"/>
    </xf>
    <xf numFmtId="0" fontId="13" fillId="12" borderId="6" xfId="0" applyFont="1" applyFill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12" borderId="9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0" fillId="12" borderId="9" xfId="0" applyFill="1" applyBorder="1" applyAlignment="1">
      <alignment/>
    </xf>
    <xf numFmtId="0" fontId="0" fillId="12" borderId="13" xfId="0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12" borderId="7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12" borderId="85" xfId="0" applyFont="1" applyFill="1" applyBorder="1" applyAlignment="1">
      <alignment horizontal="center"/>
    </xf>
    <xf numFmtId="0" fontId="13" fillId="12" borderId="86" xfId="0" applyFont="1" applyFill="1" applyBorder="1" applyAlignment="1">
      <alignment horizontal="center"/>
    </xf>
    <xf numFmtId="0" fontId="13" fillId="0" borderId="87" xfId="0" applyFont="1" applyBorder="1" applyAlignment="1">
      <alignment horizontal="left"/>
    </xf>
    <xf numFmtId="0" fontId="13" fillId="12" borderId="88" xfId="0" applyFont="1" applyFill="1" applyBorder="1" applyAlignment="1">
      <alignment horizontal="left"/>
    </xf>
    <xf numFmtId="3" fontId="3" fillId="0" borderId="87" xfId="0" applyNumberFormat="1" applyFont="1" applyFill="1" applyBorder="1" applyAlignment="1">
      <alignment horizontal="center"/>
    </xf>
    <xf numFmtId="3" fontId="2" fillId="12" borderId="88" xfId="0" applyNumberFormat="1" applyFont="1" applyFill="1" applyBorder="1" applyAlignment="1">
      <alignment horizontal="center"/>
    </xf>
    <xf numFmtId="3" fontId="3" fillId="0" borderId="89" xfId="0" applyNumberFormat="1" applyFont="1" applyFill="1" applyBorder="1" applyAlignment="1">
      <alignment horizontal="center"/>
    </xf>
    <xf numFmtId="3" fontId="2" fillId="12" borderId="9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4" fillId="0" borderId="41" xfId="0" applyFont="1" applyBorder="1" applyAlignment="1">
      <alignment/>
    </xf>
    <xf numFmtId="4" fontId="14" fillId="0" borderId="42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left" vertical="center"/>
    </xf>
    <xf numFmtId="1" fontId="0" fillId="0" borderId="68" xfId="0" applyNumberFormat="1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4" fontId="9" fillId="0" borderId="73" xfId="0" applyNumberFormat="1" applyFont="1" applyBorder="1" applyAlignment="1">
      <alignment horizontal="center" vertical="center"/>
    </xf>
    <xf numFmtId="44" fontId="9" fillId="0" borderId="71" xfId="0" applyNumberFormat="1" applyFont="1" applyBorder="1" applyAlignment="1">
      <alignment horizontal="center" vertical="center"/>
    </xf>
    <xf numFmtId="44" fontId="9" fillId="0" borderId="4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4" borderId="6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Moeda_Relatório CDA 2000" xfId="19"/>
    <cellStyle name="Percent" xfId="20"/>
    <cellStyle name="Comma" xfId="21"/>
    <cellStyle name="Comma [0]" xfId="22"/>
  </cellStyles>
  <dxfs count="2">
    <dxf>
      <font>
        <color rgb="FFFFFFFF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05"/>
          <c:y val="0.00075"/>
          <c:w val="0.9225"/>
          <c:h val="0.9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'DVA - Evolução Mensal'!$B$4</c:f>
              <c:strCache>
                <c:ptCount val="1"/>
                <c:pt idx="0">
                  <c:v>Integral - 5827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Evolução Mensal'!$A$5:$A$16</c:f>
              <c:strCache/>
            </c:strRef>
          </c:cat>
          <c:val>
            <c:numRef>
              <c:f>'DVA - Evolução Mensal'!$B$5:$B$16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'DVA - Evolução Mensal'!$C$4</c:f>
              <c:strCache>
                <c:ptCount val="1"/>
                <c:pt idx="0">
                  <c:v>Parcelado - 5835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Evolução Mensal'!$A$5:$A$16</c:f>
              <c:strCache/>
            </c:strRef>
          </c:cat>
          <c:val>
            <c:numRef>
              <c:f>'DVA - Evolução Mensal'!$C$5:$C$16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'DVA - Evolução Mensal'!$D$4</c:f>
              <c:strCache>
                <c:ptCount val="1"/>
                <c:pt idx="0">
                  <c:v>REFIS Percelado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Evolução Mensal'!$A$5:$A$16</c:f>
              <c:strCache/>
            </c:strRef>
          </c:cat>
          <c:val>
            <c:numRef>
              <c:f>'DVA - Evolução Mensal'!$D$5:$D$16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091449"/>
        <c:axId val="29387586"/>
      </c:barChart>
      <c:catAx>
        <c:axId val="33091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7586"/>
        <c:crosses val="autoZero"/>
        <c:auto val="0"/>
        <c:lblOffset val="100"/>
        <c:noMultiLvlLbl val="0"/>
      </c:catAx>
      <c:valAx>
        <c:axId val="2938758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3091449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1105"/>
          <c:w val="0.20075"/>
          <c:h val="0.144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FFFF99"/>
            </a:gs>
          </a:gsLst>
          <a:lin ang="5400000" scaled="1"/>
        </a:gradFill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'DVA - Comarcas(01-2001)'!$C$33</c:f>
              <c:strCache>
                <c:ptCount val="1"/>
                <c:pt idx="0">
                  <c:v>MUNICIPIO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Comarcas(01-2001)'!$B$34:$B$54</c:f>
              <c:strCache>
                <c:ptCount val="21"/>
                <c:pt idx="0">
                  <c:v>GARUVA</c:v>
                </c:pt>
                <c:pt idx="1">
                  <c:v>GARUVA Total</c:v>
                </c:pt>
                <c:pt idx="2">
                  <c:v>ITAPOA</c:v>
                </c:pt>
                <c:pt idx="3">
                  <c:v>ITAPOA Total</c:v>
                </c:pt>
                <c:pt idx="4">
                  <c:v>JOINVILLE</c:v>
                </c:pt>
                <c:pt idx="5">
                  <c:v>JOINVILLE Total</c:v>
                </c:pt>
                <c:pt idx="6">
                  <c:v>ARAQUARI</c:v>
                </c:pt>
                <c:pt idx="8">
                  <c:v>ARAQUARI Total</c:v>
                </c:pt>
                <c:pt idx="9">
                  <c:v>SAO FRANCISCO DO SUL</c:v>
                </c:pt>
                <c:pt idx="10">
                  <c:v>SAO FRANCISCO DO SUL Total</c:v>
                </c:pt>
                <c:pt idx="11">
                  <c:v>BARRA VELHA</c:v>
                </c:pt>
                <c:pt idx="13">
                  <c:v>BARRA VELHA Total</c:v>
                </c:pt>
                <c:pt idx="14">
                  <c:v>JARAGUA DO SUL</c:v>
                </c:pt>
                <c:pt idx="16">
                  <c:v>JARAGUA DO SUL Total</c:v>
                </c:pt>
                <c:pt idx="18">
                  <c:v>GUARAMIRIM</c:v>
                </c:pt>
                <c:pt idx="20">
                  <c:v>GUARAMIRIM Total</c:v>
                </c:pt>
              </c:strCache>
            </c:strRef>
          </c:cat>
          <c:val>
            <c:numRef>
              <c:f>'DVA - Comarcas(01-2001)'!$C$34:$C$54</c:f>
              <c:numCache>
                <c:ptCount val="21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'DVA - Comarcas(01-2001)'!$D$33</c:f>
              <c:strCache>
                <c:ptCount val="1"/>
                <c:pt idx="0">
                  <c:v>Integral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Comarcas(01-2001)'!$B$34:$B$54</c:f>
              <c:strCache>
                <c:ptCount val="21"/>
                <c:pt idx="0">
                  <c:v>GARUVA</c:v>
                </c:pt>
                <c:pt idx="1">
                  <c:v>GARUVA Total</c:v>
                </c:pt>
                <c:pt idx="2">
                  <c:v>ITAPOA</c:v>
                </c:pt>
                <c:pt idx="3">
                  <c:v>ITAPOA Total</c:v>
                </c:pt>
                <c:pt idx="4">
                  <c:v>JOINVILLE</c:v>
                </c:pt>
                <c:pt idx="5">
                  <c:v>JOINVILLE Total</c:v>
                </c:pt>
                <c:pt idx="6">
                  <c:v>ARAQUARI</c:v>
                </c:pt>
                <c:pt idx="8">
                  <c:v>ARAQUARI Total</c:v>
                </c:pt>
                <c:pt idx="9">
                  <c:v>SAO FRANCISCO DO SUL</c:v>
                </c:pt>
                <c:pt idx="10">
                  <c:v>SAO FRANCISCO DO SUL Total</c:v>
                </c:pt>
                <c:pt idx="11">
                  <c:v>BARRA VELHA</c:v>
                </c:pt>
                <c:pt idx="13">
                  <c:v>BARRA VELHA Total</c:v>
                </c:pt>
                <c:pt idx="14">
                  <c:v>JARAGUA DO SUL</c:v>
                </c:pt>
                <c:pt idx="16">
                  <c:v>JARAGUA DO SUL Total</c:v>
                </c:pt>
                <c:pt idx="18">
                  <c:v>GUARAMIRIM</c:v>
                </c:pt>
                <c:pt idx="20">
                  <c:v>GUARAMIRIM Total</c:v>
                </c:pt>
              </c:strCache>
            </c:strRef>
          </c:cat>
          <c:val>
            <c:numRef>
              <c:f>'DVA - Comarcas(01-2001)'!$D$34:$D$54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5255.22</c:v>
                </c:pt>
                <c:pt idx="5">
                  <c:v>5255.22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726.71</c:v>
                </c:pt>
                <c:pt idx="10">
                  <c:v>726.71</c:v>
                </c:pt>
                <c:pt idx="11">
                  <c:v>273.31</c:v>
                </c:pt>
                <c:pt idx="12">
                  <c:v>0</c:v>
                </c:pt>
                <c:pt idx="13">
                  <c:v>273.31</c:v>
                </c:pt>
                <c:pt idx="14">
                  <c:v>0</c:v>
                </c:pt>
                <c:pt idx="15">
                  <c:v>2534.35</c:v>
                </c:pt>
                <c:pt idx="16">
                  <c:v>2534.35</c:v>
                </c:pt>
                <c:pt idx="17">
                  <c:v>197.33</c:v>
                </c:pt>
                <c:pt idx="18">
                  <c:v>73.25</c:v>
                </c:pt>
                <c:pt idx="19">
                  <c:v>0</c:v>
                </c:pt>
                <c:pt idx="20">
                  <c:v>270.58000000000004</c:v>
                </c:pt>
              </c:numCache>
            </c:numRef>
          </c:val>
        </c:ser>
        <c:ser>
          <c:idx val="2"/>
          <c:order val="2"/>
          <c:tx>
            <c:strRef>
              <c:f>'DVA - Comarcas(01-2001)'!$E$33</c:f>
              <c:strCache>
                <c:ptCount val="1"/>
                <c:pt idx="0">
                  <c:v>Parcelado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Comarcas(01-2001)'!$B$34:$B$54</c:f>
              <c:strCache>
                <c:ptCount val="21"/>
                <c:pt idx="0">
                  <c:v>GARUVA</c:v>
                </c:pt>
                <c:pt idx="1">
                  <c:v>GARUVA Total</c:v>
                </c:pt>
                <c:pt idx="2">
                  <c:v>ITAPOA</c:v>
                </c:pt>
                <c:pt idx="3">
                  <c:v>ITAPOA Total</c:v>
                </c:pt>
                <c:pt idx="4">
                  <c:v>JOINVILLE</c:v>
                </c:pt>
                <c:pt idx="5">
                  <c:v>JOINVILLE Total</c:v>
                </c:pt>
                <c:pt idx="6">
                  <c:v>ARAQUARI</c:v>
                </c:pt>
                <c:pt idx="8">
                  <c:v>ARAQUARI Total</c:v>
                </c:pt>
                <c:pt idx="9">
                  <c:v>SAO FRANCISCO DO SUL</c:v>
                </c:pt>
                <c:pt idx="10">
                  <c:v>SAO FRANCISCO DO SUL Total</c:v>
                </c:pt>
                <c:pt idx="11">
                  <c:v>BARRA VELHA</c:v>
                </c:pt>
                <c:pt idx="13">
                  <c:v>BARRA VELHA Total</c:v>
                </c:pt>
                <c:pt idx="14">
                  <c:v>JARAGUA DO SUL</c:v>
                </c:pt>
                <c:pt idx="16">
                  <c:v>JARAGUA DO SUL Total</c:v>
                </c:pt>
                <c:pt idx="18">
                  <c:v>GUARAMIRIM</c:v>
                </c:pt>
                <c:pt idx="20">
                  <c:v>GUARAMIRIM Total</c:v>
                </c:pt>
              </c:strCache>
            </c:strRef>
          </c:cat>
          <c:val>
            <c:numRef>
              <c:f>'DVA - Comarcas(01-2001)'!$E$34:$E$54</c:f>
              <c:numCache>
                <c:ptCount val="21"/>
                <c:pt idx="0">
                  <c:v>291.13</c:v>
                </c:pt>
                <c:pt idx="1">
                  <c:v>291.13</c:v>
                </c:pt>
                <c:pt idx="2">
                  <c:v>0</c:v>
                </c:pt>
                <c:pt idx="3">
                  <c:v>0</c:v>
                </c:pt>
                <c:pt idx="4">
                  <c:v>75266.81</c:v>
                </c:pt>
                <c:pt idx="5">
                  <c:v>75266.81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505.82</c:v>
                </c:pt>
                <c:pt idx="10">
                  <c:v>505.82</c:v>
                </c:pt>
                <c:pt idx="11">
                  <c:v>195.4</c:v>
                </c:pt>
                <c:pt idx="12">
                  <c:v>0</c:v>
                </c:pt>
                <c:pt idx="13">
                  <c:v>195.4</c:v>
                </c:pt>
                <c:pt idx="14">
                  <c:v>501.43</c:v>
                </c:pt>
                <c:pt idx="15">
                  <c:v>24374.42</c:v>
                </c:pt>
                <c:pt idx="16">
                  <c:v>24875.85</c:v>
                </c:pt>
                <c:pt idx="17">
                  <c:v>10111.65</c:v>
                </c:pt>
                <c:pt idx="18">
                  <c:v>2733.84</c:v>
                </c:pt>
                <c:pt idx="19">
                  <c:v>752.75</c:v>
                </c:pt>
                <c:pt idx="20">
                  <c:v>13598.24</c:v>
                </c:pt>
              </c:numCache>
            </c:numRef>
          </c:val>
        </c:ser>
        <c:ser>
          <c:idx val="3"/>
          <c:order val="3"/>
          <c:tx>
            <c:strRef>
              <c:f>'DVA - Comarcas(01-2001)'!$H$33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Comarcas(01-2001)'!$B$34:$B$54</c:f>
              <c:strCache>
                <c:ptCount val="21"/>
                <c:pt idx="0">
                  <c:v>GARUVA</c:v>
                </c:pt>
                <c:pt idx="1">
                  <c:v>GARUVA Total</c:v>
                </c:pt>
                <c:pt idx="2">
                  <c:v>ITAPOA</c:v>
                </c:pt>
                <c:pt idx="3">
                  <c:v>ITAPOA Total</c:v>
                </c:pt>
                <c:pt idx="4">
                  <c:v>JOINVILLE</c:v>
                </c:pt>
                <c:pt idx="5">
                  <c:v>JOINVILLE Total</c:v>
                </c:pt>
                <c:pt idx="6">
                  <c:v>ARAQUARI</c:v>
                </c:pt>
                <c:pt idx="8">
                  <c:v>ARAQUARI Total</c:v>
                </c:pt>
                <c:pt idx="9">
                  <c:v>SAO FRANCISCO DO SUL</c:v>
                </c:pt>
                <c:pt idx="10">
                  <c:v>SAO FRANCISCO DO SUL Total</c:v>
                </c:pt>
                <c:pt idx="11">
                  <c:v>BARRA VELHA</c:v>
                </c:pt>
                <c:pt idx="13">
                  <c:v>BARRA VELHA Total</c:v>
                </c:pt>
                <c:pt idx="14">
                  <c:v>JARAGUA DO SUL</c:v>
                </c:pt>
                <c:pt idx="16">
                  <c:v>JARAGUA DO SUL Total</c:v>
                </c:pt>
                <c:pt idx="18">
                  <c:v>GUARAMIRIM</c:v>
                </c:pt>
                <c:pt idx="20">
                  <c:v>GUARAMIRIM Total</c:v>
                </c:pt>
              </c:strCache>
            </c:strRef>
          </c:cat>
          <c:val>
            <c:numRef>
              <c:f>'DVA - Comarcas(01-2001)'!$H$34:$H$54</c:f>
              <c:numCache>
                <c:ptCount val="21"/>
                <c:pt idx="0">
                  <c:v>4537.4400000000005</c:v>
                </c:pt>
                <c:pt idx="1">
                  <c:v>4537.4400000000005</c:v>
                </c:pt>
                <c:pt idx="2">
                  <c:v>0</c:v>
                </c:pt>
                <c:pt idx="3">
                  <c:v>0</c:v>
                </c:pt>
                <c:pt idx="4">
                  <c:v>347744.08999999997</c:v>
                </c:pt>
                <c:pt idx="5">
                  <c:v>347744.08999999997</c:v>
                </c:pt>
                <c:pt idx="6">
                  <c:v>14354.39</c:v>
                </c:pt>
                <c:pt idx="7">
                  <c:v>0</c:v>
                </c:pt>
                <c:pt idx="8">
                  <c:v>14354.39</c:v>
                </c:pt>
                <c:pt idx="9">
                  <c:v>2670.4300000000003</c:v>
                </c:pt>
                <c:pt idx="10">
                  <c:v>2670.4300000000003</c:v>
                </c:pt>
                <c:pt idx="11">
                  <c:v>1105.22</c:v>
                </c:pt>
                <c:pt idx="12">
                  <c:v>0</c:v>
                </c:pt>
                <c:pt idx="13">
                  <c:v>1105.22</c:v>
                </c:pt>
                <c:pt idx="14">
                  <c:v>2633.49</c:v>
                </c:pt>
                <c:pt idx="15">
                  <c:v>122883.70999999999</c:v>
                </c:pt>
                <c:pt idx="16">
                  <c:v>125517.2</c:v>
                </c:pt>
                <c:pt idx="17">
                  <c:v>24161.15</c:v>
                </c:pt>
                <c:pt idx="18">
                  <c:v>19176.440000000002</c:v>
                </c:pt>
                <c:pt idx="19">
                  <c:v>15518.47</c:v>
                </c:pt>
                <c:pt idx="20">
                  <c:v>58856.06</c:v>
                </c:pt>
              </c:numCache>
            </c:numRef>
          </c:val>
        </c:ser>
        <c:axId val="63161683"/>
        <c:axId val="31584236"/>
      </c:barChart>
      <c:catAx>
        <c:axId val="63161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84236"/>
        <c:crosses val="autoZero"/>
        <c:auto val="0"/>
        <c:lblOffset val="100"/>
        <c:noMultiLvlLbl val="0"/>
      </c:catAx>
      <c:valAx>
        <c:axId val="31584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1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05"/>
          <c:y val="0.00075"/>
          <c:w val="0.99775"/>
          <c:h val="0.9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'DVA - Regionais(01-2001)'!$B$6</c:f>
              <c:strCache>
                <c:ptCount val="1"/>
                <c:pt idx="0">
                  <c:v>Integral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Regionais(01-2001)'!$A$7:$A$19</c:f>
              <c:strCache/>
            </c:strRef>
          </c:cat>
          <c:val>
            <c:numRef>
              <c:f>'DVA - Regionais(01-2001)'!$B$7:$B$19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'DVA - Regionais(01-2001)'!$C$6</c:f>
              <c:strCache>
                <c:ptCount val="1"/>
                <c:pt idx="0">
                  <c:v>Parcelado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Regionais(01-2001)'!$A$7:$A$19</c:f>
              <c:strCache/>
            </c:strRef>
          </c:cat>
          <c:val>
            <c:numRef>
              <c:f>'DVA - Regionais(01-2001)'!$C$7:$C$19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'DVA - Regionais(01-2001)'!$D$6</c:f>
              <c:strCache>
                <c:ptCount val="1"/>
                <c:pt idx="0">
                  <c:v>REFIS Parcelado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Regionais(01-2001)'!$A$7:$A$19</c:f>
              <c:strCache/>
            </c:strRef>
          </c:cat>
          <c:val>
            <c:numRef>
              <c:f>'DVA - Regionais(01-2001)'!$D$7:$D$19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'DVA - Regionais(01-2001)'!$E$6</c:f>
              <c:strCache>
                <c:ptCount val="1"/>
                <c:pt idx="0">
                  <c:v>Total/Janeiro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'DVA - Regionais(01-2001)'!$A$7:$A$19</c:f>
              <c:strCache/>
            </c:strRef>
          </c:cat>
          <c:val>
            <c:numRef>
              <c:f>'DVA - Regionais(01-2001)'!$E$7:$E$19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822669"/>
        <c:axId val="8186294"/>
      </c:barChart>
      <c:catAx>
        <c:axId val="15822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186294"/>
        <c:crosses val="autoZero"/>
        <c:auto val="0"/>
        <c:lblOffset val="100"/>
        <c:noMultiLvlLbl val="0"/>
      </c:catAx>
      <c:valAx>
        <c:axId val="818629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582266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22225"/>
          <c:w val="0.191"/>
          <c:h val="0.206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CCFFCC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VALORES SINTÉTICOS DA ARRECADAÇÃO DO ESTADO COM ICMS E COBRANÇA DA DÍVIDA ATIVA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9"/>
          <c:w val="0.77575"/>
          <c:h val="0.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'Arrecadação Icms'!$C$4</c:f>
              <c:strCache>
                <c:ptCount val="1"/>
                <c:pt idx="0">
                  <c:v>1. Arrecadação do ICMS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'Arrecadação Icms'!$B$5:$B$16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'Arrecadação Icms'!$C$5:$C$16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'Arrecadação Icms'!$D$4</c:f>
              <c:strCache>
                <c:ptCount val="1"/>
                <c:pt idx="0">
                  <c:v>2. Arrec. com Subst. Tributária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'Arrecadação Icms'!$B$5:$B$16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'Arrecadação Icms'!$D$5:$D$16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'Arrecadação Icms'!$F$4</c:f>
              <c:strCache>
                <c:ptCount val="1"/>
                <c:pt idx="0">
                  <c:v>3. Cobrança da Dívida Ativa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'Arrecadação Icms'!$B$5:$B$16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'Arrecadação Icms'!$F$5:$F$16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67783"/>
        <c:axId val="59110048"/>
      </c:barChart>
      <c:catAx>
        <c:axId val="656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10048"/>
        <c:crosses val="autoZero"/>
        <c:auto val="0"/>
        <c:lblOffset val="100"/>
        <c:noMultiLvlLbl val="0"/>
      </c:catAx>
      <c:valAx>
        <c:axId val="59110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78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NOTIFICAÇÃO PARCELADA -  1503 E DÍVIDA ATIVA PARCELADA - 5835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"/>
          <c:w val="0.775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'Notificações e DVA Parcelada'!$C$5</c:f>
              <c:strCache>
                <c:ptCount val="1"/>
                <c:pt idx="0">
                  <c:v>1503**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'Notificações e DVA Parcelada'!$A$6:$A$17</c:f>
              <c:strCache/>
            </c:strRef>
          </c:cat>
          <c:val>
            <c:numRef>
              <c:f>'Notificações e DVA Parcelada'!$C$6:$C$17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'Notificações e DVA Parcelada'!$E$5</c:f>
              <c:strCache>
                <c:ptCount val="1"/>
                <c:pt idx="0">
                  <c:v>5835****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'Notificações e DVA Parcelada'!$A$6:$A$17</c:f>
              <c:strCache/>
            </c:strRef>
          </c:cat>
          <c:val>
            <c:numRef>
              <c:f>'Notificações e DVA Parcelada'!$E$6:$E$17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2228385"/>
        <c:axId val="23184554"/>
      </c:lineChart>
      <c:catAx>
        <c:axId val="6222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DE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184554"/>
        <c:crosses val="autoZero"/>
        <c:auto val="0"/>
        <c:lblOffset val="100"/>
        <c:noMultiLvlLbl val="0"/>
      </c:catAx>
      <c:valAx>
        <c:axId val="23184554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228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NOTIFICAÇÃO PARCELADA -  1503 E DÍVIDA ATIVA PARCELADA - 5835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35"/>
          <c:w val="0.7615"/>
          <c:h val="0.717"/>
        </c:manualLayout>
      </c:layout>
      <c:lineChart>
        <c:grouping val="standard"/>
        <c:varyColors val="0"/>
        <c:ser>
          <c:idx val="0"/>
          <c:order val="0"/>
          <c:tx>
            <c:strRef>
              <c:f>'Notificações e DVA Parcelada'!$G$5</c:f>
              <c:strCache>
                <c:ptCount val="1"/>
                <c:pt idx="0">
                  <c:v>1503**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'Notificações e DVA Parcelada'!$A$6:$A$17</c:f>
              <c:strCache/>
            </c:strRef>
          </c:cat>
          <c:val>
            <c:numRef>
              <c:f>'Notificações e DVA Parcelada'!$G$6:$G$17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'Notificações e DVA Parcelada'!$I$5</c:f>
              <c:strCache>
                <c:ptCount val="1"/>
                <c:pt idx="0">
                  <c:v>5835****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'Notificações e DVA Parcelada'!$A$6:$A$17</c:f>
              <c:strCache/>
            </c:strRef>
          </c:cat>
          <c:val>
            <c:numRef>
              <c:f>'Notificações e DVA Parcelada'!$I$6:$I$17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7334395"/>
        <c:axId val="66009556"/>
      </c:lineChart>
      <c:catAx>
        <c:axId val="733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DE 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009556"/>
        <c:crosses val="autoZero"/>
        <c:auto val="0"/>
        <c:lblOffset val="100"/>
        <c:noMultiLvlLbl val="0"/>
      </c:catAx>
      <c:valAx>
        <c:axId val="66009556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3343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NOTIFICAÇÃO PARCELADA -  1503 E DÍVIDA ATIVA PARCELADA - 5835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945"/>
          <c:w val="0.774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'Notificações e DVA Parcelada'!$C$21</c:f>
              <c:strCache>
                <c:ptCount val="1"/>
                <c:pt idx="0">
                  <c:v>1503**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'Notificações e DVA Parcelada'!$A$22:$A$33</c:f>
              <c:strCache/>
            </c:strRef>
          </c:cat>
          <c:val>
            <c:numRef>
              <c:f>'Notificações e DVA Parcelada'!$C$22:$C$33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'Notificações e DVA Parcelada'!$E$21</c:f>
              <c:strCache>
                <c:ptCount val="1"/>
                <c:pt idx="0">
                  <c:v>5835****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'Notificações e DVA Parcelada'!$A$22:$A$33</c:f>
              <c:strCache/>
            </c:strRef>
          </c:cat>
          <c:val>
            <c:numRef>
              <c:f>'Notificações e DVA Parcelada'!$E$22:$E$33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7215093"/>
        <c:axId val="45173790"/>
      </c:lineChart>
      <c:catAx>
        <c:axId val="57215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DE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173790"/>
        <c:crosses val="autoZero"/>
        <c:auto val="0"/>
        <c:lblOffset val="100"/>
        <c:noMultiLvlLbl val="0"/>
      </c:catAx>
      <c:valAx>
        <c:axId val="45173790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215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NOTIFICAÇÃO PARCELADA -  1503 E DÍVIDA ATIVA PARCELADA - 5835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925"/>
          <c:w val="0.76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'Notificações e DVA Parcelada'!$G$21</c:f>
              <c:strCache>
                <c:ptCount val="1"/>
                <c:pt idx="0">
                  <c:v>1503**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'Notificações e DVA Parcelada'!$A$22:$A$33</c:f>
              <c:strCache/>
            </c:strRef>
          </c:cat>
          <c:val>
            <c:numRef>
              <c:f>'Notificações e DVA Parcelada'!$G$22:$G$33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'Notificações e DVA Parcelada'!$I$21</c:f>
              <c:strCache>
                <c:ptCount val="1"/>
                <c:pt idx="0">
                  <c:v>5835****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'Notificações e DVA Parcelada'!$A$22:$A$33</c:f>
              <c:strCache/>
            </c:strRef>
          </c:cat>
          <c:val>
            <c:numRef>
              <c:f>'Notificações e DVA Parcelada'!$I$22:$I$33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910927"/>
        <c:axId val="35198344"/>
      </c:lineChart>
      <c:catAx>
        <c:axId val="39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DE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198344"/>
        <c:crosses val="autoZero"/>
        <c:auto val="0"/>
        <c:lblOffset val="100"/>
        <c:noMultiLvlLbl val="0"/>
      </c:catAx>
      <c:valAx>
        <c:axId val="35198344"/>
        <c:scaling>
          <c:orientation val="minMax"/>
          <c:max val="6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109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47625</xdr:rowOff>
    </xdr:from>
    <xdr:to>
      <xdr:col>4</xdr:col>
      <xdr:colOff>1000125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7150" y="3714750"/>
        <a:ext cx="5638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53</xdr:row>
      <xdr:rowOff>142875</xdr:rowOff>
    </xdr:from>
    <xdr:to>
      <xdr:col>8</xdr:col>
      <xdr:colOff>485775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1477625" y="922972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47625</xdr:rowOff>
    </xdr:from>
    <xdr:to>
      <xdr:col>5</xdr:col>
      <xdr:colOff>933450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38100" y="4000500"/>
        <a:ext cx="5867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152400</xdr:rowOff>
    </xdr:from>
    <xdr:to>
      <xdr:col>7</xdr:col>
      <xdr:colOff>142875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6675" y="3476625"/>
        <a:ext cx="82677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35</xdr:row>
      <xdr:rowOff>0</xdr:rowOff>
    </xdr:from>
    <xdr:to>
      <xdr:col>5</xdr:col>
      <xdr:colOff>123825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580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35</xdr:row>
      <xdr:rowOff>0</xdr:rowOff>
    </xdr:from>
    <xdr:to>
      <xdr:col>7</xdr:col>
      <xdr:colOff>790575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6943725" y="580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35</xdr:row>
      <xdr:rowOff>0</xdr:rowOff>
    </xdr:from>
    <xdr:to>
      <xdr:col>13</xdr:col>
      <xdr:colOff>428625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915775" y="580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619125</xdr:colOff>
      <xdr:row>35</xdr:row>
      <xdr:rowOff>0</xdr:rowOff>
    </xdr:from>
    <xdr:to>
      <xdr:col>10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9486900" y="580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38100</xdr:rowOff>
    </xdr:from>
    <xdr:to>
      <xdr:col>4</xdr:col>
      <xdr:colOff>714375</xdr:colOff>
      <xdr:row>58</xdr:row>
      <xdr:rowOff>38100</xdr:rowOff>
    </xdr:to>
    <xdr:graphicFrame>
      <xdr:nvGraphicFramePr>
        <xdr:cNvPr id="5" name="Chart 5"/>
        <xdr:cNvGraphicFramePr/>
      </xdr:nvGraphicFramePr>
      <xdr:xfrm>
        <a:off x="9525" y="6305550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828675</xdr:colOff>
      <xdr:row>38</xdr:row>
      <xdr:rowOff>38100</xdr:rowOff>
    </xdr:from>
    <xdr:to>
      <xdr:col>8</xdr:col>
      <xdr:colOff>885825</xdr:colOff>
      <xdr:row>58</xdr:row>
      <xdr:rowOff>19050</xdr:rowOff>
    </xdr:to>
    <xdr:graphicFrame>
      <xdr:nvGraphicFramePr>
        <xdr:cNvPr id="6" name="Chart 6"/>
        <xdr:cNvGraphicFramePr/>
      </xdr:nvGraphicFramePr>
      <xdr:xfrm>
        <a:off x="4152900" y="6305550"/>
        <a:ext cx="38385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59</xdr:row>
      <xdr:rowOff>9525</xdr:rowOff>
    </xdr:from>
    <xdr:to>
      <xdr:col>4</xdr:col>
      <xdr:colOff>723900</xdr:colOff>
      <xdr:row>79</xdr:row>
      <xdr:rowOff>0</xdr:rowOff>
    </xdr:to>
    <xdr:graphicFrame>
      <xdr:nvGraphicFramePr>
        <xdr:cNvPr id="7" name="Chart 7"/>
        <xdr:cNvGraphicFramePr/>
      </xdr:nvGraphicFramePr>
      <xdr:xfrm>
        <a:off x="9525" y="9648825"/>
        <a:ext cx="403860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828675</xdr:colOff>
      <xdr:row>59</xdr:row>
      <xdr:rowOff>9525</xdr:rowOff>
    </xdr:from>
    <xdr:to>
      <xdr:col>8</xdr:col>
      <xdr:colOff>895350</xdr:colOff>
      <xdr:row>79</xdr:row>
      <xdr:rowOff>0</xdr:rowOff>
    </xdr:to>
    <xdr:graphicFrame>
      <xdr:nvGraphicFramePr>
        <xdr:cNvPr id="8" name="Chart 8"/>
        <xdr:cNvGraphicFramePr/>
      </xdr:nvGraphicFramePr>
      <xdr:xfrm>
        <a:off x="4152900" y="9648825"/>
        <a:ext cx="384810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arcas(01-99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eza\meus%20documen\Meus%20documentos\PROFIS\Relat&#243;rios\Relat&#243;rio-DVA-ICMS-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arcas(01-99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arca-"/>
      <sheetName val="Relatório-Comarca"/>
      <sheetName val="Evolução-DVA"/>
      <sheetName val="Dados(01-99)"/>
      <sheetName val="Comarcas(01-99)"/>
      <sheetName val="Regionais(01-99)"/>
      <sheetName val="Dados(02-99)"/>
      <sheetName val="Comarcas(02-99)"/>
      <sheetName val="Regionais(02-99)"/>
      <sheetName val="Dados(03-99)"/>
      <sheetName val="Comarcas(03-99)"/>
      <sheetName val="Regionais(03-99)"/>
      <sheetName val="Dados(04-99)"/>
      <sheetName val="Comarcas(04-99)"/>
      <sheetName val="Regionais(04-99)"/>
      <sheetName val="Dados(05-99)"/>
      <sheetName val="Comarcas(05-99)"/>
      <sheetName val="Regionais(05-99)"/>
      <sheetName val="Dados(06-99)"/>
      <sheetName val="Comarcas(06-99)"/>
      <sheetName val="Regionais(06-99)"/>
      <sheetName val="Dados(07-99)"/>
      <sheetName val="Comarcas(07-99)"/>
      <sheetName val="Regionais(07-99)"/>
      <sheetName val="Dados(08-99)"/>
      <sheetName val="Comarcas(08-99)"/>
      <sheetName val="Regionais(08-99)"/>
      <sheetName val="Dados(09-99)"/>
      <sheetName val="Comarcas(09-99)"/>
      <sheetName val="Regionais(09-99)"/>
      <sheetName val="Dados(10-99)"/>
      <sheetName val="Comarcas(10-99)"/>
      <sheetName val="Regionais(10-99)"/>
      <sheetName val="Dados(11-99)"/>
      <sheetName val="Comarcas(11-99)"/>
      <sheetName val="Regionais(11-99)"/>
      <sheetName val="Dados(12-99)"/>
      <sheetName val="Comarcas(12-99)"/>
      <sheetName val="Regionais(12-99)"/>
    </sheetNames>
    <sheetDataSet>
      <sheetData sheetId="4">
        <row r="1">
          <cell r="A1" t="str">
            <v>REGIONAL</v>
          </cell>
          <cell r="B1" t="str">
            <v>COMARCA</v>
          </cell>
          <cell r="C1" t="str">
            <v>MUNICIPIO</v>
          </cell>
          <cell r="D1">
            <v>5827</v>
          </cell>
          <cell r="E1" t="str">
            <v>5835</v>
          </cell>
          <cell r="F1" t="str">
            <v>TOTAL</v>
          </cell>
        </row>
        <row r="2">
          <cell r="A2" t="str">
            <v>FLORIANOPOLIS</v>
          </cell>
          <cell r="B2" t="str">
            <v>BIGUACU</v>
          </cell>
          <cell r="C2" t="str">
            <v>ANTONIO CARLOS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FLORIANOPOLIS</v>
          </cell>
          <cell r="B3" t="str">
            <v>BIGUACU</v>
          </cell>
          <cell r="C3" t="str">
            <v>BIGUACU</v>
          </cell>
          <cell r="D3">
            <v>235.41</v>
          </cell>
          <cell r="E3">
            <v>747.19</v>
          </cell>
          <cell r="F3">
            <v>982.6</v>
          </cell>
        </row>
        <row r="4">
          <cell r="A4" t="str">
            <v>FLORIANOPOLIS</v>
          </cell>
          <cell r="B4" t="str">
            <v>BIGUACU</v>
          </cell>
          <cell r="C4" t="str">
            <v>GOVERNADOR CELSO RAMOS</v>
          </cell>
          <cell r="D4">
            <v>0</v>
          </cell>
          <cell r="E4">
            <v>0</v>
          </cell>
          <cell r="F4">
            <v>0</v>
          </cell>
        </row>
        <row r="5">
          <cell r="B5" t="str">
            <v>BIGUACU Total</v>
          </cell>
          <cell r="D5">
            <v>235.41</v>
          </cell>
          <cell r="E5">
            <v>747.19</v>
          </cell>
          <cell r="F5">
            <v>982.6</v>
          </cell>
        </row>
        <row r="6">
          <cell r="A6" t="str">
            <v>FLORIANOPOLIS</v>
          </cell>
          <cell r="B6" t="str">
            <v>FLORIANOPOLIS</v>
          </cell>
          <cell r="C6" t="str">
            <v>FLORIANOPOLIS</v>
          </cell>
          <cell r="D6">
            <v>2128.97</v>
          </cell>
          <cell r="E6">
            <v>27410.44</v>
          </cell>
          <cell r="F6">
            <v>29539.41</v>
          </cell>
        </row>
        <row r="7">
          <cell r="A7" t="str">
            <v>FLORIANOPOLIS</v>
          </cell>
          <cell r="B7" t="str">
            <v>FLORIANOPOLIS</v>
          </cell>
          <cell r="C7" t="str">
            <v>OUTROS ESTADOS</v>
          </cell>
          <cell r="D7">
            <v>0</v>
          </cell>
          <cell r="E7">
            <v>0</v>
          </cell>
          <cell r="F7">
            <v>0</v>
          </cell>
        </row>
        <row r="8">
          <cell r="B8" t="str">
            <v>FLORIANOPOLIS Total</v>
          </cell>
          <cell r="D8">
            <v>2128.97</v>
          </cell>
          <cell r="E8">
            <v>27410.44</v>
          </cell>
          <cell r="F8">
            <v>29539.41</v>
          </cell>
        </row>
        <row r="9">
          <cell r="A9" t="str">
            <v>FLORIANOPOLIS</v>
          </cell>
          <cell r="B9" t="str">
            <v>SAO JOAO BATISTA</v>
          </cell>
          <cell r="C9" t="str">
            <v>MAJOR GERCINO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FLORIANOPOLIS</v>
          </cell>
          <cell r="B10" t="str">
            <v>SAO JOAO BATISTA</v>
          </cell>
          <cell r="C10" t="str">
            <v>NOVA TRENTO</v>
          </cell>
          <cell r="D10">
            <v>0</v>
          </cell>
          <cell r="E10">
            <v>225.18</v>
          </cell>
          <cell r="F10">
            <v>225.18</v>
          </cell>
        </row>
        <row r="11">
          <cell r="A11" t="str">
            <v>FLORIANOPOLIS</v>
          </cell>
          <cell r="B11" t="str">
            <v>SAO JOAO BATISTA</v>
          </cell>
          <cell r="C11" t="str">
            <v>SAO JOAO BATISTA</v>
          </cell>
          <cell r="D11">
            <v>0</v>
          </cell>
          <cell r="E11">
            <v>1484.14</v>
          </cell>
          <cell r="F11">
            <v>1484.14</v>
          </cell>
        </row>
        <row r="12">
          <cell r="B12" t="str">
            <v>SAO JOAO BATISTA Total</v>
          </cell>
          <cell r="D12">
            <v>0</v>
          </cell>
          <cell r="E12">
            <v>1709.3200000000002</v>
          </cell>
          <cell r="F12">
            <v>1709.3200000000002</v>
          </cell>
        </row>
        <row r="13">
          <cell r="A13" t="str">
            <v>FLORIANOPOLIS</v>
          </cell>
          <cell r="B13" t="str">
            <v>SAO JOSE</v>
          </cell>
          <cell r="C13" t="str">
            <v>SAO JOSE</v>
          </cell>
          <cell r="D13">
            <v>1576.25</v>
          </cell>
          <cell r="E13">
            <v>22262.03</v>
          </cell>
          <cell r="F13">
            <v>23838.28</v>
          </cell>
        </row>
        <row r="14">
          <cell r="A14" t="str">
            <v>FLORIANOPOLIS</v>
          </cell>
          <cell r="B14" t="str">
            <v>SAO JOSE</v>
          </cell>
          <cell r="C14" t="str">
            <v>SAO PEDRO DE ALCANTARA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SAO JOSE Total</v>
          </cell>
          <cell r="D15">
            <v>1576.25</v>
          </cell>
          <cell r="E15">
            <v>22262.03</v>
          </cell>
          <cell r="F15">
            <v>23838.28</v>
          </cell>
        </row>
        <row r="16">
          <cell r="A16" t="str">
            <v>FLORIANOPOLIS</v>
          </cell>
          <cell r="B16" t="str">
            <v>TIJUCAS</v>
          </cell>
          <cell r="C16" t="str">
            <v>BOMBINHAS</v>
          </cell>
          <cell r="D16">
            <v>0</v>
          </cell>
          <cell r="E16">
            <v>542.48</v>
          </cell>
          <cell r="F16">
            <v>542.48</v>
          </cell>
        </row>
        <row r="17">
          <cell r="A17" t="str">
            <v>FLORIANOPOLIS</v>
          </cell>
          <cell r="B17" t="str">
            <v>TIJUCAS</v>
          </cell>
          <cell r="C17" t="str">
            <v>CANELINHA</v>
          </cell>
          <cell r="D17">
            <v>0</v>
          </cell>
          <cell r="E17">
            <v>3203.68</v>
          </cell>
          <cell r="F17">
            <v>3203.68</v>
          </cell>
        </row>
        <row r="18">
          <cell r="A18" t="str">
            <v>FLORIANOPOLIS</v>
          </cell>
          <cell r="B18" t="str">
            <v>TIJUCAS</v>
          </cell>
          <cell r="C18" t="str">
            <v>PORTO BELO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FLORIANOPOLIS</v>
          </cell>
          <cell r="B19" t="str">
            <v>TIJUCAS</v>
          </cell>
          <cell r="C19" t="str">
            <v>TIJUCAS</v>
          </cell>
          <cell r="D19">
            <v>0</v>
          </cell>
          <cell r="E19">
            <v>1678.61</v>
          </cell>
          <cell r="F19">
            <v>1678.61</v>
          </cell>
        </row>
        <row r="20">
          <cell r="B20" t="str">
            <v>TIJUCAS Total</v>
          </cell>
          <cell r="D20">
            <v>0</v>
          </cell>
          <cell r="E20">
            <v>5424.7699999999995</v>
          </cell>
          <cell r="F20">
            <v>5424.7699999999995</v>
          </cell>
        </row>
        <row r="21">
          <cell r="A21" t="str">
            <v>FLORIANOPOLIS</v>
          </cell>
          <cell r="B21" t="str">
            <v>PALHOCA</v>
          </cell>
          <cell r="C21" t="str">
            <v>PALHOCA</v>
          </cell>
          <cell r="D21">
            <v>112.59</v>
          </cell>
          <cell r="E21">
            <v>10726.71</v>
          </cell>
          <cell r="F21">
            <v>10839.3</v>
          </cell>
        </row>
        <row r="22">
          <cell r="A22" t="str">
            <v>FLORIANOPOLIS</v>
          </cell>
          <cell r="B22" t="str">
            <v>PALHOCA</v>
          </cell>
          <cell r="C22" t="str">
            <v>PAULO LOPES</v>
          </cell>
          <cell r="D22">
            <v>0</v>
          </cell>
          <cell r="E22">
            <v>204.71</v>
          </cell>
          <cell r="F22">
            <v>204.71</v>
          </cell>
        </row>
        <row r="23">
          <cell r="B23" t="str">
            <v>PALHOCA Total</v>
          </cell>
          <cell r="D23">
            <v>112.59</v>
          </cell>
          <cell r="E23">
            <v>10931.419999999998</v>
          </cell>
          <cell r="F23">
            <v>11044.009999999998</v>
          </cell>
        </row>
        <row r="24">
          <cell r="A24" t="str">
            <v>FLORIANOPOLIS</v>
          </cell>
          <cell r="B24" t="str">
            <v>SANTO AMARO DA IMPERATRIZ</v>
          </cell>
          <cell r="C24" t="str">
            <v>AGUAS MORNAS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FLORIANOPOLIS</v>
          </cell>
          <cell r="B25" t="str">
            <v>SANTO AMARO DA IMPERATRIZ</v>
          </cell>
          <cell r="C25" t="str">
            <v>ANGELINA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FLORIANOPOLIS</v>
          </cell>
          <cell r="B26" t="str">
            <v>SANTO AMARO DA IMPERATRIZ</v>
          </cell>
          <cell r="C26" t="str">
            <v>ANITAPOLIS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FLORIANOPOLIS</v>
          </cell>
          <cell r="B27" t="str">
            <v>SANTO AMARO DA IMPERATRIZ</v>
          </cell>
          <cell r="C27" t="str">
            <v>RANCHO QUEIMADO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FLORIANOPOLIS</v>
          </cell>
          <cell r="B28" t="str">
            <v>SANTO AMARO DA IMPERATRIZ</v>
          </cell>
          <cell r="C28" t="str">
            <v>SANTO AMARO DA IMPERATRIZ</v>
          </cell>
          <cell r="D28">
            <v>0</v>
          </cell>
          <cell r="E28">
            <v>910.95</v>
          </cell>
          <cell r="F28">
            <v>910.95</v>
          </cell>
        </row>
        <row r="29">
          <cell r="A29" t="str">
            <v>FLORIANOPOLIS</v>
          </cell>
          <cell r="B29" t="str">
            <v>SANTO AMARO DA IMPERATRIZ</v>
          </cell>
          <cell r="C29" t="str">
            <v>SAO BONIFACIO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SANTO AMARO DA IMPERATRIZ Total</v>
          </cell>
          <cell r="D30">
            <v>0</v>
          </cell>
          <cell r="E30">
            <v>910.95</v>
          </cell>
          <cell r="F30">
            <v>910.95</v>
          </cell>
        </row>
        <row r="31">
          <cell r="A31" t="str">
            <v>FLORIANOPOLIS</v>
          </cell>
          <cell r="C31" t="str">
            <v>TOTAL</v>
          </cell>
          <cell r="D31">
            <v>4053.22</v>
          </cell>
          <cell r="E31">
            <v>69396.11999999998</v>
          </cell>
          <cell r="F31">
            <v>73449.34</v>
          </cell>
        </row>
        <row r="32">
          <cell r="A32" t="str">
            <v>REGIONAL</v>
          </cell>
          <cell r="B32" t="str">
            <v>COMARCA</v>
          </cell>
          <cell r="C32" t="str">
            <v>MUNICIPIO</v>
          </cell>
          <cell r="D32">
            <v>5827</v>
          </cell>
          <cell r="E32" t="str">
            <v>5835</v>
          </cell>
          <cell r="F32" t="str">
            <v>TOTAL</v>
          </cell>
        </row>
        <row r="33">
          <cell r="A33" t="str">
            <v>JOINVILLE</v>
          </cell>
          <cell r="B33" t="str">
            <v>JOINVILLE</v>
          </cell>
          <cell r="C33" t="str">
            <v>GARUVA</v>
          </cell>
          <cell r="D33">
            <v>0</v>
          </cell>
          <cell r="E33">
            <v>2405.32</v>
          </cell>
          <cell r="F33">
            <v>2405.32</v>
          </cell>
        </row>
        <row r="34">
          <cell r="A34" t="str">
            <v>JOINVILLE</v>
          </cell>
          <cell r="B34" t="str">
            <v>JOINVILLE</v>
          </cell>
          <cell r="C34" t="str">
            <v>ITAPOA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JOINVILLE</v>
          </cell>
          <cell r="B35" t="str">
            <v>JOINVILLE</v>
          </cell>
          <cell r="C35" t="str">
            <v>JOINVILLE</v>
          </cell>
          <cell r="D35">
            <v>13224.16</v>
          </cell>
          <cell r="E35">
            <v>156151.48</v>
          </cell>
          <cell r="F35">
            <v>169375.64</v>
          </cell>
        </row>
        <row r="36">
          <cell r="B36" t="str">
            <v>JOINVILLE Total</v>
          </cell>
          <cell r="D36">
            <v>13224.16</v>
          </cell>
          <cell r="E36">
            <v>158556.80000000002</v>
          </cell>
          <cell r="F36">
            <v>171780.96000000002</v>
          </cell>
        </row>
        <row r="37">
          <cell r="A37" t="str">
            <v>JOINVILLE</v>
          </cell>
          <cell r="B37" t="str">
            <v>SAO FRANCISCO DO SUL</v>
          </cell>
          <cell r="C37" t="str">
            <v>ARAQUARI</v>
          </cell>
          <cell r="D37">
            <v>0</v>
          </cell>
          <cell r="E37">
            <v>3950.87</v>
          </cell>
          <cell r="F37">
            <v>3950.87</v>
          </cell>
        </row>
        <row r="38">
          <cell r="A38" t="str">
            <v>JOINVILLE</v>
          </cell>
          <cell r="B38" t="str">
            <v>SAO FRANCISCO DO SUL</v>
          </cell>
          <cell r="C38" t="str">
            <v>BALNEARIO DE BARRA DO SUL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JOINVILLE</v>
          </cell>
          <cell r="B39" t="str">
            <v>SAO FRANCISCO DO SUL</v>
          </cell>
          <cell r="C39" t="str">
            <v>SAO FRANCISCO DO SUL</v>
          </cell>
          <cell r="D39">
            <v>0</v>
          </cell>
          <cell r="E39">
            <v>2702.15</v>
          </cell>
          <cell r="F39">
            <v>2702.15</v>
          </cell>
        </row>
        <row r="40">
          <cell r="B40" t="str">
            <v>SAO FRANCISCO DO SUL Total</v>
          </cell>
          <cell r="D40">
            <v>0</v>
          </cell>
          <cell r="E40">
            <v>6653.02</v>
          </cell>
          <cell r="F40">
            <v>6653.02</v>
          </cell>
        </row>
        <row r="41">
          <cell r="A41" t="str">
            <v>JOINVILLE</v>
          </cell>
          <cell r="B41" t="str">
            <v>BARRA VELHA</v>
          </cell>
          <cell r="C41" t="str">
            <v>BARRA VELHA</v>
          </cell>
          <cell r="D41">
            <v>0</v>
          </cell>
          <cell r="E41">
            <v>1443.19</v>
          </cell>
          <cell r="F41">
            <v>1443.19</v>
          </cell>
        </row>
        <row r="42">
          <cell r="A42" t="str">
            <v>JOINVILLE</v>
          </cell>
          <cell r="B42" t="str">
            <v>BARRA VELHA</v>
          </cell>
          <cell r="C42" t="str">
            <v>SAO JOAO DO ITAPERIU</v>
          </cell>
          <cell r="D42">
            <v>184.24</v>
          </cell>
          <cell r="E42">
            <v>0</v>
          </cell>
          <cell r="F42">
            <v>184.24</v>
          </cell>
        </row>
        <row r="43">
          <cell r="B43" t="str">
            <v>BARRA VELHA Total</v>
          </cell>
          <cell r="D43">
            <v>184.24</v>
          </cell>
          <cell r="E43">
            <v>1443.19</v>
          </cell>
          <cell r="F43">
            <v>1627.43</v>
          </cell>
        </row>
        <row r="44">
          <cell r="A44" t="str">
            <v>JOINVILLE</v>
          </cell>
          <cell r="B44" t="str">
            <v>JARAGUA DO SUL</v>
          </cell>
          <cell r="C44" t="str">
            <v>CORUPA</v>
          </cell>
          <cell r="D44">
            <v>0</v>
          </cell>
          <cell r="E44">
            <v>2282.5</v>
          </cell>
          <cell r="F44">
            <v>2282.5</v>
          </cell>
        </row>
        <row r="45">
          <cell r="A45" t="str">
            <v>JOINVILLE</v>
          </cell>
          <cell r="B45" t="str">
            <v>JARAGUA DO SUL</v>
          </cell>
          <cell r="C45" t="str">
            <v>JARAGUA DO SUL</v>
          </cell>
          <cell r="D45">
            <v>122.82</v>
          </cell>
          <cell r="E45">
            <v>29334.7</v>
          </cell>
          <cell r="F45">
            <v>29457.52</v>
          </cell>
        </row>
        <row r="46">
          <cell r="B46" t="str">
            <v>JARAGUA DO SUL Total</v>
          </cell>
          <cell r="D46">
            <v>122.82</v>
          </cell>
          <cell r="E46">
            <v>31617.2</v>
          </cell>
          <cell r="F46">
            <v>31740.02</v>
          </cell>
        </row>
        <row r="47">
          <cell r="A47" t="str">
            <v>JOINVILLE</v>
          </cell>
          <cell r="B47" t="str">
            <v>GUARAMIRIM</v>
          </cell>
          <cell r="C47" t="str">
            <v>GUARAMIRIM</v>
          </cell>
          <cell r="D47">
            <v>0</v>
          </cell>
          <cell r="E47">
            <v>17144.32</v>
          </cell>
          <cell r="F47">
            <v>17144.32</v>
          </cell>
        </row>
        <row r="48">
          <cell r="A48" t="str">
            <v>JOINVILLE</v>
          </cell>
          <cell r="B48" t="str">
            <v>GUARAMIRIM</v>
          </cell>
          <cell r="C48" t="str">
            <v>MASSARANDUBA</v>
          </cell>
          <cell r="D48">
            <v>0</v>
          </cell>
          <cell r="E48">
            <v>1903.79</v>
          </cell>
          <cell r="F48">
            <v>1903.79</v>
          </cell>
        </row>
        <row r="49">
          <cell r="A49" t="str">
            <v>JOINVILLE</v>
          </cell>
          <cell r="B49" t="str">
            <v>GUARAMIRIM</v>
          </cell>
          <cell r="C49" t="str">
            <v>SCHROEDER</v>
          </cell>
          <cell r="D49">
            <v>0</v>
          </cell>
          <cell r="E49">
            <v>2262.03</v>
          </cell>
          <cell r="F49">
            <v>2262.03</v>
          </cell>
        </row>
        <row r="50">
          <cell r="B50" t="str">
            <v>GUARAMIRIM Total</v>
          </cell>
          <cell r="D50">
            <v>0</v>
          </cell>
          <cell r="E50">
            <v>21310.14</v>
          </cell>
          <cell r="F50">
            <v>21310.14</v>
          </cell>
        </row>
        <row r="51">
          <cell r="A51" t="str">
            <v>JOINVILLE</v>
          </cell>
          <cell r="C51" t="str">
            <v>TOTAL</v>
          </cell>
          <cell r="D51">
            <v>13531.22</v>
          </cell>
          <cell r="E51">
            <v>219580.35000000003</v>
          </cell>
          <cell r="F51">
            <v>233111.57</v>
          </cell>
        </row>
        <row r="52">
          <cell r="A52" t="str">
            <v>REGIONAL</v>
          </cell>
          <cell r="B52" t="str">
            <v>COMARCA</v>
          </cell>
          <cell r="C52" t="str">
            <v>MUNICIPIO</v>
          </cell>
          <cell r="D52">
            <v>5827</v>
          </cell>
          <cell r="E52" t="str">
            <v>5835</v>
          </cell>
          <cell r="F52" t="str">
            <v>TOTAL</v>
          </cell>
        </row>
        <row r="53">
          <cell r="A53" t="str">
            <v>JOACABA</v>
          </cell>
          <cell r="B53" t="str">
            <v>CAPINZAL</v>
          </cell>
          <cell r="C53" t="str">
            <v>CAPINZAL</v>
          </cell>
          <cell r="D53">
            <v>0</v>
          </cell>
          <cell r="E53">
            <v>5609.01</v>
          </cell>
          <cell r="F53">
            <v>5609.01</v>
          </cell>
        </row>
        <row r="54">
          <cell r="A54" t="str">
            <v>JOACABA</v>
          </cell>
          <cell r="B54" t="str">
            <v>CAPINZAL</v>
          </cell>
          <cell r="C54" t="str">
            <v>IPIRA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JOACABA</v>
          </cell>
          <cell r="B55" t="str">
            <v>CAPINZAL</v>
          </cell>
          <cell r="C55" t="str">
            <v>LACERDOPOLIS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JOACABA</v>
          </cell>
          <cell r="B56" t="str">
            <v>CAPINZAL</v>
          </cell>
          <cell r="C56" t="str">
            <v>OURO</v>
          </cell>
          <cell r="D56">
            <v>0</v>
          </cell>
          <cell r="E56">
            <v>2200.61</v>
          </cell>
          <cell r="F56">
            <v>2200.61</v>
          </cell>
        </row>
        <row r="57">
          <cell r="A57" t="str">
            <v>JOACABA</v>
          </cell>
          <cell r="B57" t="str">
            <v>CAPINZAL</v>
          </cell>
          <cell r="C57" t="str">
            <v>PIRATUBA</v>
          </cell>
          <cell r="D57">
            <v>0</v>
          </cell>
          <cell r="E57">
            <v>0</v>
          </cell>
          <cell r="F57">
            <v>0</v>
          </cell>
        </row>
        <row r="58">
          <cell r="B58" t="str">
            <v>CAPINZAL Total</v>
          </cell>
          <cell r="D58">
            <v>0</v>
          </cell>
          <cell r="E58">
            <v>7809.620000000001</v>
          </cell>
          <cell r="F58">
            <v>7809.620000000001</v>
          </cell>
        </row>
        <row r="59">
          <cell r="A59" t="str">
            <v>JOACABA</v>
          </cell>
          <cell r="B59" t="str">
            <v>CONCORDIA</v>
          </cell>
          <cell r="C59" t="str">
            <v>ALTO BELA VISTA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JOACABA</v>
          </cell>
          <cell r="B60" t="str">
            <v>CONCORDIA</v>
          </cell>
          <cell r="C60" t="str">
            <v>ARABUTA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JOACABA</v>
          </cell>
          <cell r="B61" t="str">
            <v>CONCORDIA</v>
          </cell>
          <cell r="C61" t="str">
            <v>CONCORDIA</v>
          </cell>
          <cell r="D61">
            <v>0</v>
          </cell>
          <cell r="E61">
            <v>3009.21</v>
          </cell>
          <cell r="F61">
            <v>3009.21</v>
          </cell>
        </row>
        <row r="62">
          <cell r="A62" t="str">
            <v>JOACABA</v>
          </cell>
          <cell r="B62" t="str">
            <v>CONCORDIA</v>
          </cell>
          <cell r="C62" t="str">
            <v>IPUMIRIM</v>
          </cell>
          <cell r="D62">
            <v>0</v>
          </cell>
          <cell r="E62">
            <v>214.94</v>
          </cell>
          <cell r="F62">
            <v>214.94</v>
          </cell>
        </row>
        <row r="63">
          <cell r="A63" t="str">
            <v>JOACABA</v>
          </cell>
          <cell r="B63" t="str">
            <v>CONCORDIA</v>
          </cell>
          <cell r="C63" t="str">
            <v>LINDOIA DO SUL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JOACABA</v>
          </cell>
          <cell r="B64" t="str">
            <v>CONCORDIA</v>
          </cell>
          <cell r="C64" t="str">
            <v>PERITIBA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JOACABA</v>
          </cell>
          <cell r="B65" t="str">
            <v>CONCORDIA</v>
          </cell>
          <cell r="C65" t="str">
            <v>PRESIDENTE CASTELO BRANCO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CONCORDIA Total</v>
          </cell>
          <cell r="D66">
            <v>0</v>
          </cell>
          <cell r="E66">
            <v>3224.15</v>
          </cell>
          <cell r="F66">
            <v>3224.15</v>
          </cell>
        </row>
        <row r="67">
          <cell r="A67" t="str">
            <v>JOACABA</v>
          </cell>
          <cell r="B67" t="str">
            <v>JOACABA</v>
          </cell>
          <cell r="C67" t="str">
            <v>AGUA DOCE</v>
          </cell>
          <cell r="D67">
            <v>0</v>
          </cell>
          <cell r="E67">
            <v>859.77</v>
          </cell>
          <cell r="F67">
            <v>859.77</v>
          </cell>
        </row>
        <row r="68">
          <cell r="A68" t="str">
            <v>JOACABA</v>
          </cell>
          <cell r="B68" t="str">
            <v>JOACABA</v>
          </cell>
          <cell r="C68" t="str">
            <v>CATANDUVAS</v>
          </cell>
          <cell r="D68">
            <v>0</v>
          </cell>
          <cell r="E68">
            <v>450.36</v>
          </cell>
          <cell r="F68">
            <v>450.36</v>
          </cell>
        </row>
        <row r="69">
          <cell r="A69" t="str">
            <v>JOACABA</v>
          </cell>
          <cell r="B69" t="str">
            <v>JOACABA</v>
          </cell>
          <cell r="C69" t="str">
            <v>HERVAL D'OESTE</v>
          </cell>
          <cell r="D69">
            <v>0</v>
          </cell>
          <cell r="E69">
            <v>225.18</v>
          </cell>
          <cell r="F69">
            <v>225.18</v>
          </cell>
        </row>
        <row r="70">
          <cell r="A70" t="str">
            <v>JOACABA</v>
          </cell>
          <cell r="B70" t="str">
            <v>JOACABA</v>
          </cell>
          <cell r="C70" t="str">
            <v>IBICARE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JOACABA</v>
          </cell>
          <cell r="B71" t="str">
            <v>JOACABA</v>
          </cell>
          <cell r="C71" t="str">
            <v>JABORA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JOACABA</v>
          </cell>
          <cell r="B72" t="str">
            <v>JOACABA</v>
          </cell>
          <cell r="C72" t="str">
            <v>JOACABA</v>
          </cell>
          <cell r="D72">
            <v>0</v>
          </cell>
          <cell r="E72">
            <v>4339.82</v>
          </cell>
          <cell r="F72">
            <v>4339.82</v>
          </cell>
        </row>
        <row r="73">
          <cell r="A73" t="str">
            <v>JOACABA</v>
          </cell>
          <cell r="B73" t="str">
            <v>JOACABA</v>
          </cell>
          <cell r="C73" t="str">
            <v>TREZE TILIAS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JOACABA</v>
          </cell>
          <cell r="B74" t="str">
            <v>JOACABA</v>
          </cell>
          <cell r="C74" t="str">
            <v>VARGEM BONITA</v>
          </cell>
          <cell r="D74">
            <v>0</v>
          </cell>
          <cell r="E74">
            <v>1228.25</v>
          </cell>
          <cell r="F74">
            <v>1228.25</v>
          </cell>
        </row>
        <row r="75">
          <cell r="B75" t="str">
            <v>JOACABA Total</v>
          </cell>
          <cell r="D75">
            <v>0</v>
          </cell>
          <cell r="E75">
            <v>7103.38</v>
          </cell>
          <cell r="F75">
            <v>7103.38</v>
          </cell>
        </row>
        <row r="76">
          <cell r="A76" t="str">
            <v>JOACABA</v>
          </cell>
          <cell r="B76" t="str">
            <v>PONTE SERRADA</v>
          </cell>
          <cell r="C76" t="str">
            <v>IRANI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JOACABA</v>
          </cell>
          <cell r="B77" t="str">
            <v>PONTE SERRADA</v>
          </cell>
          <cell r="C77" t="str">
            <v>PASSOS MAIA</v>
          </cell>
          <cell r="D77">
            <v>0</v>
          </cell>
          <cell r="E77">
            <v>235.41</v>
          </cell>
          <cell r="F77">
            <v>235.41</v>
          </cell>
        </row>
        <row r="78">
          <cell r="A78" t="str">
            <v>JOACABA</v>
          </cell>
          <cell r="B78" t="str">
            <v>PONTE SERRADA</v>
          </cell>
          <cell r="C78" t="str">
            <v>PONTE SERRADA</v>
          </cell>
          <cell r="D78">
            <v>0</v>
          </cell>
          <cell r="E78">
            <v>399.18</v>
          </cell>
          <cell r="F78">
            <v>399.18</v>
          </cell>
        </row>
        <row r="79">
          <cell r="A79" t="str">
            <v>JOACABA</v>
          </cell>
          <cell r="B79" t="str">
            <v>PONTE SERRADA</v>
          </cell>
          <cell r="C79" t="str">
            <v>VARGEAO</v>
          </cell>
          <cell r="D79">
            <v>0</v>
          </cell>
          <cell r="E79">
            <v>696.01</v>
          </cell>
          <cell r="F79">
            <v>696.01</v>
          </cell>
        </row>
        <row r="80">
          <cell r="B80" t="str">
            <v>PONTE SERRADA Total</v>
          </cell>
          <cell r="D80">
            <v>0</v>
          </cell>
          <cell r="E80">
            <v>1330.6</v>
          </cell>
          <cell r="F80">
            <v>1330.6</v>
          </cell>
        </row>
        <row r="81">
          <cell r="A81" t="str">
            <v>JOACABA</v>
          </cell>
          <cell r="B81" t="str">
            <v>SEARA</v>
          </cell>
          <cell r="C81" t="str">
            <v>ARVOREDO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JOACABA</v>
          </cell>
          <cell r="B82" t="str">
            <v>SEARA</v>
          </cell>
          <cell r="C82" t="str">
            <v>ITA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JOACABA</v>
          </cell>
          <cell r="B83" t="str">
            <v>SEARA</v>
          </cell>
          <cell r="C83" t="str">
            <v>PAIAL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JOACABA</v>
          </cell>
          <cell r="B84" t="str">
            <v>SEARA</v>
          </cell>
          <cell r="C84" t="str">
            <v>SEARA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JOACABA</v>
          </cell>
          <cell r="B85" t="str">
            <v>SEARA</v>
          </cell>
          <cell r="C85" t="str">
            <v>XAVANTINA</v>
          </cell>
          <cell r="D85">
            <v>0</v>
          </cell>
          <cell r="E85">
            <v>0</v>
          </cell>
          <cell r="F85">
            <v>0</v>
          </cell>
        </row>
        <row r="86">
          <cell r="B86" t="str">
            <v>SEARA Total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JOACABA</v>
          </cell>
          <cell r="B87" t="str">
            <v>XANXERE</v>
          </cell>
          <cell r="C87" t="str">
            <v>BOM JESUS</v>
          </cell>
          <cell r="D87">
            <v>0</v>
          </cell>
          <cell r="E87">
            <v>951.89</v>
          </cell>
          <cell r="F87">
            <v>951.89</v>
          </cell>
        </row>
        <row r="88">
          <cell r="A88" t="str">
            <v>JOACABA</v>
          </cell>
          <cell r="B88" t="str">
            <v>XANXERE</v>
          </cell>
          <cell r="C88" t="str">
            <v>FACHINAL DOS GUEDES</v>
          </cell>
          <cell r="D88">
            <v>0</v>
          </cell>
          <cell r="E88">
            <v>143.3</v>
          </cell>
          <cell r="F88">
            <v>143.3</v>
          </cell>
        </row>
        <row r="89">
          <cell r="A89" t="str">
            <v>JOACABA</v>
          </cell>
          <cell r="B89" t="str">
            <v>XANXERE</v>
          </cell>
          <cell r="C89" t="str">
            <v>XANXERE</v>
          </cell>
          <cell r="D89">
            <v>214.94</v>
          </cell>
          <cell r="E89">
            <v>28321.39</v>
          </cell>
          <cell r="F89">
            <v>28536.329999999998</v>
          </cell>
        </row>
        <row r="90">
          <cell r="B90" t="str">
            <v>XANXERE Total</v>
          </cell>
          <cell r="D90">
            <v>214.94</v>
          </cell>
          <cell r="E90">
            <v>29416.579999999998</v>
          </cell>
          <cell r="F90">
            <v>29631.519999999997</v>
          </cell>
        </row>
        <row r="91">
          <cell r="A91" t="str">
            <v>JOACABA</v>
          </cell>
          <cell r="B91" t="str">
            <v>XAXIM</v>
          </cell>
          <cell r="C91" t="str">
            <v>ENTRE RIOS</v>
          </cell>
          <cell r="D91">
            <v>0</v>
          </cell>
          <cell r="E91">
            <v>0</v>
          </cell>
          <cell r="F91">
            <v>0</v>
          </cell>
        </row>
        <row r="92">
          <cell r="A92" t="str">
            <v>JOACABA</v>
          </cell>
          <cell r="B92" t="str">
            <v>XAXIM</v>
          </cell>
          <cell r="C92" t="str">
            <v>LAGEADO GRANDE</v>
          </cell>
          <cell r="D92">
            <v>0</v>
          </cell>
          <cell r="E92">
            <v>429.89</v>
          </cell>
          <cell r="F92">
            <v>429.89</v>
          </cell>
        </row>
        <row r="93">
          <cell r="A93" t="str">
            <v>JOACABA</v>
          </cell>
          <cell r="B93" t="str">
            <v>XAXIM</v>
          </cell>
          <cell r="C93" t="str">
            <v>MAREMA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JOACABA</v>
          </cell>
          <cell r="B94" t="str">
            <v>XAXIM</v>
          </cell>
          <cell r="C94" t="str">
            <v>XAXIM</v>
          </cell>
          <cell r="D94">
            <v>0</v>
          </cell>
          <cell r="E94">
            <v>0</v>
          </cell>
          <cell r="F94">
            <v>0</v>
          </cell>
        </row>
        <row r="95">
          <cell r="B95" t="str">
            <v>XAXIM Total</v>
          </cell>
          <cell r="D95">
            <v>0</v>
          </cell>
          <cell r="E95">
            <v>429.89</v>
          </cell>
          <cell r="F95">
            <v>429.89</v>
          </cell>
        </row>
        <row r="96">
          <cell r="A96" t="str">
            <v>JOACABA</v>
          </cell>
          <cell r="C96" t="str">
            <v>TOTAL</v>
          </cell>
          <cell r="D96">
            <v>214.94</v>
          </cell>
          <cell r="E96">
            <v>49314.22</v>
          </cell>
          <cell r="F96">
            <v>49529.159999999996</v>
          </cell>
        </row>
        <row r="97">
          <cell r="A97" t="str">
            <v>REGIONAL</v>
          </cell>
          <cell r="B97" t="str">
            <v>COMARCA</v>
          </cell>
          <cell r="C97" t="str">
            <v>MUNICIPIO</v>
          </cell>
          <cell r="D97">
            <v>5827</v>
          </cell>
          <cell r="E97" t="str">
            <v>5835</v>
          </cell>
          <cell r="F97" t="str">
            <v>TOTAL</v>
          </cell>
        </row>
        <row r="98">
          <cell r="A98" t="str">
            <v>TUBARÃO</v>
          </cell>
          <cell r="B98" t="str">
            <v>LAURO MULLER</v>
          </cell>
          <cell r="C98" t="str">
            <v>LAURO MULLER</v>
          </cell>
          <cell r="D98">
            <v>0</v>
          </cell>
          <cell r="E98">
            <v>4749.23</v>
          </cell>
          <cell r="F98">
            <v>4749.23</v>
          </cell>
        </row>
        <row r="99">
          <cell r="B99" t="str">
            <v>LAURO MULLER Total</v>
          </cell>
          <cell r="D99">
            <v>0</v>
          </cell>
          <cell r="E99">
            <v>4749.23</v>
          </cell>
          <cell r="F99">
            <v>4749.23</v>
          </cell>
        </row>
        <row r="100">
          <cell r="A100" t="str">
            <v>TUBARÃO</v>
          </cell>
          <cell r="B100" t="str">
            <v>IMARUÍ</v>
          </cell>
          <cell r="C100" t="str">
            <v>IMARUÍ</v>
          </cell>
          <cell r="D100">
            <v>0</v>
          </cell>
          <cell r="E100">
            <v>204.71</v>
          </cell>
          <cell r="F100">
            <v>204.71</v>
          </cell>
        </row>
        <row r="101">
          <cell r="B101" t="str">
            <v>IMARUI Total</v>
          </cell>
          <cell r="D101">
            <v>0</v>
          </cell>
          <cell r="E101">
            <v>204.71</v>
          </cell>
          <cell r="F101">
            <v>204.71</v>
          </cell>
        </row>
        <row r="102">
          <cell r="A102" t="str">
            <v>TUBARÃO</v>
          </cell>
          <cell r="B102" t="str">
            <v>ORLEANS</v>
          </cell>
          <cell r="C102" t="str">
            <v>ORLEANS</v>
          </cell>
          <cell r="D102">
            <v>0</v>
          </cell>
          <cell r="E102">
            <v>7656.09</v>
          </cell>
          <cell r="F102">
            <v>7656.09</v>
          </cell>
        </row>
        <row r="103">
          <cell r="B103" t="str">
            <v>ORLEANS Total</v>
          </cell>
          <cell r="D103">
            <v>0</v>
          </cell>
          <cell r="E103">
            <v>7656.09</v>
          </cell>
          <cell r="F103">
            <v>7656.09</v>
          </cell>
        </row>
        <row r="104">
          <cell r="A104" t="str">
            <v>TUBARAO</v>
          </cell>
          <cell r="B104" t="str">
            <v>IMBITUBA</v>
          </cell>
          <cell r="C104" t="str">
            <v>GAROPABA</v>
          </cell>
          <cell r="D104">
            <v>0</v>
          </cell>
          <cell r="E104">
            <v>470.83</v>
          </cell>
          <cell r="F104">
            <v>470.83</v>
          </cell>
        </row>
        <row r="105">
          <cell r="A105" t="str">
            <v>TUBARAO</v>
          </cell>
          <cell r="B105" t="str">
            <v>IMBITUBA</v>
          </cell>
          <cell r="C105" t="str">
            <v>IMBITUBA</v>
          </cell>
          <cell r="D105">
            <v>0</v>
          </cell>
          <cell r="E105">
            <v>15475.95</v>
          </cell>
          <cell r="F105">
            <v>15475.95</v>
          </cell>
        </row>
        <row r="106">
          <cell r="B106" t="str">
            <v>IMBITUBA Total</v>
          </cell>
          <cell r="D106">
            <v>0</v>
          </cell>
          <cell r="E106">
            <v>15946.78</v>
          </cell>
          <cell r="F106">
            <v>15946.78</v>
          </cell>
        </row>
        <row r="107">
          <cell r="A107" t="str">
            <v>TUBARAO</v>
          </cell>
          <cell r="B107" t="str">
            <v>JAGUARUNA</v>
          </cell>
          <cell r="C107" t="str">
            <v>JAGUARUNA</v>
          </cell>
          <cell r="D107">
            <v>102.35</v>
          </cell>
          <cell r="E107">
            <v>3592.63</v>
          </cell>
          <cell r="F107">
            <v>3694.98</v>
          </cell>
        </row>
        <row r="108">
          <cell r="A108" t="str">
            <v>TUBARAO</v>
          </cell>
          <cell r="B108" t="str">
            <v>JAGUARUNA</v>
          </cell>
          <cell r="C108" t="str">
            <v>SANGÃO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TUBARAO</v>
          </cell>
          <cell r="B109" t="str">
            <v>JAGUARUNA</v>
          </cell>
          <cell r="C109" t="str">
            <v>TREZE DE MAIO</v>
          </cell>
          <cell r="D109">
            <v>0</v>
          </cell>
          <cell r="E109">
            <v>0</v>
          </cell>
          <cell r="F109">
            <v>0</v>
          </cell>
        </row>
        <row r="110">
          <cell r="B110" t="str">
            <v>JAGUARUNA Total</v>
          </cell>
          <cell r="D110">
            <v>102.35</v>
          </cell>
          <cell r="E110">
            <v>3592.63</v>
          </cell>
          <cell r="F110">
            <v>3694.98</v>
          </cell>
        </row>
        <row r="111">
          <cell r="A111" t="str">
            <v>TUBARAO</v>
          </cell>
          <cell r="B111" t="str">
            <v>LAGUNA</v>
          </cell>
          <cell r="C111" t="str">
            <v>LAGUNA</v>
          </cell>
          <cell r="D111">
            <v>0</v>
          </cell>
          <cell r="E111">
            <v>1954.96</v>
          </cell>
          <cell r="F111">
            <v>1954.96</v>
          </cell>
        </row>
        <row r="112">
          <cell r="B112" t="str">
            <v>LAGUNA Total</v>
          </cell>
          <cell r="D112">
            <v>0</v>
          </cell>
          <cell r="E112">
            <v>1954.96</v>
          </cell>
          <cell r="F112">
            <v>1954.96</v>
          </cell>
        </row>
        <row r="113">
          <cell r="A113" t="str">
            <v>TUBARAO</v>
          </cell>
          <cell r="B113" t="str">
            <v>TUBARAO</v>
          </cell>
          <cell r="C113" t="str">
            <v>ARMAZEM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TUBARAO</v>
          </cell>
          <cell r="B114" t="str">
            <v>TUBARAO</v>
          </cell>
          <cell r="C114" t="str">
            <v>CAPIVARI DE BAIXO</v>
          </cell>
          <cell r="D114">
            <v>0</v>
          </cell>
          <cell r="E114">
            <v>122210.85</v>
          </cell>
          <cell r="F114">
            <v>122210.85</v>
          </cell>
        </row>
        <row r="115">
          <cell r="A115" t="str">
            <v>TUBARAO</v>
          </cell>
          <cell r="B115" t="str">
            <v>TUBARAO</v>
          </cell>
          <cell r="C115" t="str">
            <v>GRAVATAL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TUBARAO</v>
          </cell>
          <cell r="B116" t="str">
            <v>TUBARAO</v>
          </cell>
          <cell r="C116" t="str">
            <v>PEDRAS GRANDES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TUBARAO</v>
          </cell>
          <cell r="B117" t="str">
            <v>TUBARAO</v>
          </cell>
          <cell r="C117" t="str">
            <v>SAO MARTINHO</v>
          </cell>
          <cell r="D117">
            <v>0</v>
          </cell>
          <cell r="E117">
            <v>634.6</v>
          </cell>
          <cell r="F117">
            <v>634.6</v>
          </cell>
        </row>
        <row r="118">
          <cell r="A118" t="str">
            <v>TUBARAO</v>
          </cell>
          <cell r="B118" t="str">
            <v>TUBARAO</v>
          </cell>
          <cell r="C118" t="str">
            <v>TUBARAO</v>
          </cell>
          <cell r="D118">
            <v>0</v>
          </cell>
          <cell r="E118">
            <v>73009.21</v>
          </cell>
          <cell r="F118">
            <v>73009.21</v>
          </cell>
        </row>
        <row r="119">
          <cell r="B119" t="str">
            <v>TUBARÃO Total</v>
          </cell>
          <cell r="D119">
            <v>0</v>
          </cell>
          <cell r="E119">
            <v>195854.66000000003</v>
          </cell>
          <cell r="F119">
            <v>195854.66000000003</v>
          </cell>
        </row>
        <row r="120">
          <cell r="A120" t="str">
            <v>TUBARAO</v>
          </cell>
          <cell r="B120" t="str">
            <v>BRACO DO NORTE</v>
          </cell>
          <cell r="C120" t="str">
            <v>BRACO DO NORTE</v>
          </cell>
          <cell r="D120">
            <v>0</v>
          </cell>
          <cell r="E120">
            <v>214.94</v>
          </cell>
          <cell r="F120">
            <v>214.94</v>
          </cell>
        </row>
        <row r="121">
          <cell r="A121" t="str">
            <v>TUBARAO</v>
          </cell>
          <cell r="B121" t="str">
            <v>BRACO DO NORTE</v>
          </cell>
          <cell r="C121" t="str">
            <v>GRÃO PARÁ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TUBARAO</v>
          </cell>
          <cell r="B122" t="str">
            <v>BRACO DO NORTE</v>
          </cell>
          <cell r="C122" t="str">
            <v>RIO FORTUNA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TUBARAO</v>
          </cell>
          <cell r="B123" t="str">
            <v>BRACO DO NORTE</v>
          </cell>
          <cell r="C123" t="str">
            <v>SANTA ROSA DE LIMA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TUBARAO</v>
          </cell>
          <cell r="B124" t="str">
            <v>BRACO DO NORTE</v>
          </cell>
          <cell r="C124" t="str">
            <v>SAO LUDGERO</v>
          </cell>
          <cell r="D124">
            <v>0</v>
          </cell>
          <cell r="E124">
            <v>0</v>
          </cell>
          <cell r="F124">
            <v>0</v>
          </cell>
        </row>
        <row r="125">
          <cell r="B125" t="str">
            <v>BRAÇO DO NORTE Total</v>
          </cell>
          <cell r="D125">
            <v>0</v>
          </cell>
          <cell r="E125">
            <v>214.94</v>
          </cell>
          <cell r="F125">
            <v>214.94</v>
          </cell>
        </row>
        <row r="126">
          <cell r="A126" t="str">
            <v>TUBARÃO</v>
          </cell>
          <cell r="C126" t="str">
            <v>TOTAL</v>
          </cell>
          <cell r="D126">
            <v>102.35</v>
          </cell>
          <cell r="E126">
            <v>230174.00000000003</v>
          </cell>
          <cell r="F126">
            <v>230276.35000000003</v>
          </cell>
        </row>
        <row r="127">
          <cell r="A127" t="str">
            <v>REGIONAL</v>
          </cell>
          <cell r="B127" t="str">
            <v>COMARCA</v>
          </cell>
          <cell r="C127" t="str">
            <v>MUNICIPIO</v>
          </cell>
          <cell r="D127">
            <v>5827</v>
          </cell>
          <cell r="E127" t="str">
            <v>5835</v>
          </cell>
          <cell r="F127" t="str">
            <v>TOTAL</v>
          </cell>
        </row>
        <row r="128">
          <cell r="A128" t="str">
            <v>LAGES</v>
          </cell>
          <cell r="B128" t="str">
            <v>ANITA GARIBALDI</v>
          </cell>
          <cell r="C128" t="str">
            <v>ANITA GARIBALI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LAGES</v>
          </cell>
          <cell r="B129" t="str">
            <v>ANITA GARIBALDI</v>
          </cell>
          <cell r="C129" t="str">
            <v>CAMPO BELO DO SUL</v>
          </cell>
          <cell r="D129">
            <v>0</v>
          </cell>
          <cell r="E129">
            <v>460.59</v>
          </cell>
          <cell r="F129">
            <v>460.59</v>
          </cell>
        </row>
        <row r="130">
          <cell r="A130" t="str">
            <v>LAGES</v>
          </cell>
          <cell r="B130" t="str">
            <v>ANITA GARIBALDI</v>
          </cell>
          <cell r="C130" t="str">
            <v>CELSO RAMOS</v>
          </cell>
          <cell r="D130">
            <v>0</v>
          </cell>
          <cell r="E130">
            <v>0</v>
          </cell>
          <cell r="F130">
            <v>0</v>
          </cell>
        </row>
        <row r="131">
          <cell r="A131" t="str">
            <v>LAGES</v>
          </cell>
          <cell r="B131" t="str">
            <v>ANITA GARIBALDI</v>
          </cell>
          <cell r="C131" t="str">
            <v>CERRO NEGRO</v>
          </cell>
          <cell r="D131">
            <v>0</v>
          </cell>
          <cell r="E131">
            <v>0</v>
          </cell>
          <cell r="F131">
            <v>0</v>
          </cell>
        </row>
        <row r="132">
          <cell r="B132" t="str">
            <v>ANITA GARIBALDI Total</v>
          </cell>
          <cell r="D132">
            <v>0</v>
          </cell>
          <cell r="E132">
            <v>460.59</v>
          </cell>
          <cell r="F132">
            <v>460.59</v>
          </cell>
        </row>
        <row r="133">
          <cell r="A133" t="str">
            <v>LAGES</v>
          </cell>
          <cell r="B133" t="str">
            <v>BOM RETIRO</v>
          </cell>
          <cell r="C133" t="str">
            <v>ALFREDO WAGNER</v>
          </cell>
          <cell r="D133">
            <v>0</v>
          </cell>
          <cell r="E133">
            <v>429.89</v>
          </cell>
          <cell r="F133">
            <v>429.89</v>
          </cell>
        </row>
        <row r="134">
          <cell r="A134" t="str">
            <v>LAGES</v>
          </cell>
          <cell r="B134" t="str">
            <v>BOM RETIRO</v>
          </cell>
          <cell r="C134" t="str">
            <v>BOM RETIRO</v>
          </cell>
          <cell r="D134">
            <v>0</v>
          </cell>
          <cell r="E134">
            <v>788.13</v>
          </cell>
          <cell r="F134">
            <v>788.13</v>
          </cell>
        </row>
        <row r="135">
          <cell r="B135" t="str">
            <v>BOM RETIRO Total</v>
          </cell>
          <cell r="D135">
            <v>0</v>
          </cell>
          <cell r="E135">
            <v>1218.02</v>
          </cell>
          <cell r="F135">
            <v>1218.02</v>
          </cell>
        </row>
        <row r="136">
          <cell r="A136" t="str">
            <v>LAGES</v>
          </cell>
          <cell r="B136" t="str">
            <v>CORREIA PINTO</v>
          </cell>
          <cell r="C136" t="str">
            <v>CORREIA PINTO</v>
          </cell>
          <cell r="D136">
            <v>0</v>
          </cell>
          <cell r="E136">
            <v>2354.15</v>
          </cell>
          <cell r="F136">
            <v>2354.15</v>
          </cell>
        </row>
        <row r="137">
          <cell r="A137" t="str">
            <v>LAGES</v>
          </cell>
          <cell r="B137" t="str">
            <v>CORREIA PINTO</v>
          </cell>
          <cell r="C137" t="str">
            <v>PONTE ALTA</v>
          </cell>
          <cell r="D137">
            <v>0</v>
          </cell>
          <cell r="E137">
            <v>0</v>
          </cell>
          <cell r="F137">
            <v>0</v>
          </cell>
        </row>
        <row r="138">
          <cell r="A138" t="str">
            <v>LAGES</v>
          </cell>
          <cell r="B138" t="str">
            <v>CORREIA PINTO</v>
          </cell>
          <cell r="C138" t="str">
            <v>CAPAO ALTO</v>
          </cell>
          <cell r="D138">
            <v>0</v>
          </cell>
          <cell r="E138">
            <v>0</v>
          </cell>
          <cell r="F138">
            <v>0</v>
          </cell>
        </row>
        <row r="139">
          <cell r="B139" t="str">
            <v>CORREIA PINTO Total</v>
          </cell>
          <cell r="D139">
            <v>0</v>
          </cell>
          <cell r="E139">
            <v>2354.15</v>
          </cell>
          <cell r="F139">
            <v>2354.15</v>
          </cell>
        </row>
        <row r="140">
          <cell r="A140" t="str">
            <v>LAGES</v>
          </cell>
          <cell r="B140" t="str">
            <v>LAGES</v>
          </cell>
          <cell r="C140" t="str">
            <v>LAGES</v>
          </cell>
          <cell r="D140">
            <v>0</v>
          </cell>
          <cell r="E140">
            <v>23408.39</v>
          </cell>
          <cell r="F140">
            <v>23408.39</v>
          </cell>
        </row>
        <row r="141">
          <cell r="A141" t="str">
            <v>LAGES</v>
          </cell>
          <cell r="B141" t="str">
            <v>LAGES</v>
          </cell>
          <cell r="C141" t="str">
            <v>PALMEIRA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LAGES</v>
          </cell>
          <cell r="B142" t="str">
            <v>LAGES</v>
          </cell>
          <cell r="C142" t="str">
            <v>SAO JOSE DO CERRITO</v>
          </cell>
          <cell r="D142">
            <v>0</v>
          </cell>
          <cell r="E142">
            <v>0</v>
          </cell>
          <cell r="F142">
            <v>0</v>
          </cell>
        </row>
        <row r="143">
          <cell r="B143" t="str">
            <v>LAGES Total</v>
          </cell>
          <cell r="D143">
            <v>0</v>
          </cell>
          <cell r="E143">
            <v>23408.39</v>
          </cell>
          <cell r="F143">
            <v>23408.39</v>
          </cell>
        </row>
        <row r="144">
          <cell r="A144" t="str">
            <v>LAGES</v>
          </cell>
          <cell r="B144" t="str">
            <v>OTACÍLIO COSTA</v>
          </cell>
          <cell r="C144" t="str">
            <v>OTACILIO COSTA</v>
          </cell>
          <cell r="D144">
            <v>0</v>
          </cell>
          <cell r="E144">
            <v>3725.69</v>
          </cell>
          <cell r="F144">
            <v>3725.69</v>
          </cell>
        </row>
        <row r="145">
          <cell r="B145" t="str">
            <v>OTACÍLIO COSTA Total</v>
          </cell>
          <cell r="D145">
            <v>0</v>
          </cell>
          <cell r="E145">
            <v>3725.69</v>
          </cell>
          <cell r="F145">
            <v>3725.69</v>
          </cell>
        </row>
        <row r="146">
          <cell r="A146" t="str">
            <v>LAGES</v>
          </cell>
          <cell r="B146" t="str">
            <v>SAO JOAQUIM</v>
          </cell>
          <cell r="C146" t="str">
            <v>BOM JARDIM DA SERRA</v>
          </cell>
          <cell r="D146">
            <v>0</v>
          </cell>
          <cell r="E146">
            <v>634.6</v>
          </cell>
          <cell r="F146">
            <v>634.6</v>
          </cell>
        </row>
        <row r="147">
          <cell r="A147" t="str">
            <v>LAGES</v>
          </cell>
          <cell r="B147" t="str">
            <v>SAO JOAQUIM</v>
          </cell>
          <cell r="C147" t="str">
            <v>SAO JOAQUIM</v>
          </cell>
          <cell r="D147">
            <v>440.12</v>
          </cell>
          <cell r="E147">
            <v>2415.56</v>
          </cell>
          <cell r="F147">
            <v>2855.68</v>
          </cell>
        </row>
        <row r="148">
          <cell r="A148" t="str">
            <v>LAGES</v>
          </cell>
          <cell r="B148" t="str">
            <v>SAO JOAQUIM</v>
          </cell>
          <cell r="C148" t="str">
            <v>URUPEMA</v>
          </cell>
          <cell r="D148">
            <v>0</v>
          </cell>
          <cell r="E148">
            <v>0</v>
          </cell>
          <cell r="F148">
            <v>0</v>
          </cell>
        </row>
        <row r="149">
          <cell r="B149" t="str">
            <v>SAO JOAQUIM Total</v>
          </cell>
          <cell r="D149">
            <v>440.12</v>
          </cell>
          <cell r="E149">
            <v>3050.16</v>
          </cell>
          <cell r="F149">
            <v>3490.2799999999997</v>
          </cell>
        </row>
        <row r="150">
          <cell r="A150" t="str">
            <v>LAGES</v>
          </cell>
          <cell r="B150" t="str">
            <v>URUBICI</v>
          </cell>
          <cell r="C150" t="str">
            <v>RIO RUFINO</v>
          </cell>
          <cell r="D150">
            <v>0</v>
          </cell>
          <cell r="E150">
            <v>0</v>
          </cell>
          <cell r="F150">
            <v>0</v>
          </cell>
        </row>
        <row r="151">
          <cell r="A151" t="str">
            <v>LAGES</v>
          </cell>
          <cell r="B151" t="str">
            <v>URUBICI</v>
          </cell>
          <cell r="C151" t="str">
            <v>URUBICI</v>
          </cell>
          <cell r="D151">
            <v>0</v>
          </cell>
          <cell r="E151">
            <v>2169.91</v>
          </cell>
          <cell r="F151">
            <v>2169.91</v>
          </cell>
        </row>
        <row r="152">
          <cell r="B152" t="str">
            <v>URUBICI Total</v>
          </cell>
          <cell r="D152">
            <v>0</v>
          </cell>
          <cell r="E152">
            <v>2169.91</v>
          </cell>
          <cell r="F152">
            <v>2169.91</v>
          </cell>
        </row>
        <row r="153">
          <cell r="A153" t="str">
            <v>LAGES</v>
          </cell>
          <cell r="C153" t="str">
            <v>TOTAL</v>
          </cell>
          <cell r="D153">
            <v>440.12</v>
          </cell>
          <cell r="E153">
            <v>36386.909999999996</v>
          </cell>
          <cell r="F153">
            <v>36827.02999999999</v>
          </cell>
        </row>
        <row r="154">
          <cell r="A154" t="str">
            <v>REGIONAL</v>
          </cell>
          <cell r="B154" t="str">
            <v>COMARCA</v>
          </cell>
          <cell r="C154" t="str">
            <v>MUNICIPIO</v>
          </cell>
          <cell r="D154">
            <v>5827</v>
          </cell>
          <cell r="E154" t="str">
            <v>5835</v>
          </cell>
          <cell r="F154" t="str">
            <v>TOTAL</v>
          </cell>
        </row>
        <row r="155">
          <cell r="A155" t="str">
            <v>CHAPECO</v>
          </cell>
          <cell r="B155" t="str">
            <v>ANCHIETA</v>
          </cell>
          <cell r="C155" t="str">
            <v>ANCHIETA</v>
          </cell>
          <cell r="D155">
            <v>0</v>
          </cell>
          <cell r="E155">
            <v>0</v>
          </cell>
          <cell r="F155">
            <v>0</v>
          </cell>
        </row>
        <row r="156">
          <cell r="A156" t="str">
            <v>CHAPECO</v>
          </cell>
          <cell r="B156" t="str">
            <v>ANCHIETA</v>
          </cell>
          <cell r="C156" t="str">
            <v>ROMELANDIA</v>
          </cell>
          <cell r="D156">
            <v>0</v>
          </cell>
          <cell r="E156">
            <v>0</v>
          </cell>
          <cell r="F156">
            <v>0</v>
          </cell>
        </row>
        <row r="157">
          <cell r="B157" t="str">
            <v>ANCHIETA Total</v>
          </cell>
          <cell r="D157">
            <v>0</v>
          </cell>
          <cell r="E157">
            <v>0</v>
          </cell>
          <cell r="F157">
            <v>0</v>
          </cell>
        </row>
        <row r="158">
          <cell r="A158" t="str">
            <v>CHAPECO</v>
          </cell>
          <cell r="B158" t="str">
            <v>CAMPO ERE</v>
          </cell>
          <cell r="C158" t="str">
            <v>CAMPO ERE</v>
          </cell>
          <cell r="D158">
            <v>348</v>
          </cell>
          <cell r="E158">
            <v>0</v>
          </cell>
          <cell r="F158">
            <v>348</v>
          </cell>
        </row>
        <row r="159">
          <cell r="A159" t="str">
            <v>CHAPECO</v>
          </cell>
          <cell r="B159" t="str">
            <v>CAMPO ERE</v>
          </cell>
          <cell r="C159" t="str">
            <v>SALTINHO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CHAPECO</v>
          </cell>
          <cell r="B160" t="str">
            <v>CAMPO ERE</v>
          </cell>
          <cell r="C160" t="str">
            <v>SANTA TEREZINHA DO PROGRESSO</v>
          </cell>
          <cell r="D160">
            <v>0</v>
          </cell>
          <cell r="E160">
            <v>0</v>
          </cell>
          <cell r="F160">
            <v>0</v>
          </cell>
        </row>
        <row r="161">
          <cell r="A161" t="str">
            <v>CHAPECO</v>
          </cell>
          <cell r="B161" t="str">
            <v>CAMPO ERE</v>
          </cell>
          <cell r="C161" t="str">
            <v>SÃO BERNARDINO</v>
          </cell>
          <cell r="D161">
            <v>0</v>
          </cell>
          <cell r="E161">
            <v>0</v>
          </cell>
          <cell r="F161">
            <v>0</v>
          </cell>
        </row>
        <row r="162">
          <cell r="B162" t="str">
            <v>CAMPO ERE Total</v>
          </cell>
          <cell r="D162">
            <v>348</v>
          </cell>
          <cell r="E162">
            <v>0</v>
          </cell>
          <cell r="F162">
            <v>348</v>
          </cell>
        </row>
        <row r="163">
          <cell r="A163" t="str">
            <v>CHAPECO</v>
          </cell>
          <cell r="B163" t="str">
            <v>CHAPECO</v>
          </cell>
          <cell r="C163" t="str">
            <v>AGUAS FRIAS</v>
          </cell>
          <cell r="D163">
            <v>0</v>
          </cell>
          <cell r="E163">
            <v>0</v>
          </cell>
          <cell r="F163">
            <v>0</v>
          </cell>
        </row>
        <row r="164">
          <cell r="A164" t="str">
            <v>CHAPECO</v>
          </cell>
          <cell r="B164" t="str">
            <v>CHAPECO</v>
          </cell>
          <cell r="C164" t="str">
            <v>CAXAMBU DO SUL</v>
          </cell>
          <cell r="D164">
            <v>0</v>
          </cell>
          <cell r="E164">
            <v>214.94</v>
          </cell>
          <cell r="F164">
            <v>214.94</v>
          </cell>
        </row>
        <row r="165">
          <cell r="A165" t="str">
            <v>CHAPECO</v>
          </cell>
          <cell r="B165" t="str">
            <v>CHAPECO</v>
          </cell>
          <cell r="C165" t="str">
            <v>CHAPECO</v>
          </cell>
          <cell r="D165">
            <v>2077.79</v>
          </cell>
          <cell r="E165">
            <v>91125.9</v>
          </cell>
          <cell r="F165">
            <v>93203.68999999999</v>
          </cell>
        </row>
        <row r="166">
          <cell r="A166" t="str">
            <v>CHAPECO</v>
          </cell>
          <cell r="B166" t="str">
            <v>CHAPECO</v>
          </cell>
          <cell r="C166" t="str">
            <v>CORDILHEIRA ALTA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CHAPECO</v>
          </cell>
          <cell r="B167" t="str">
            <v>CHAPECO</v>
          </cell>
          <cell r="C167" t="str">
            <v>CORONEL FREITAS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CHAPECO</v>
          </cell>
          <cell r="B168" t="str">
            <v>CHAPECO</v>
          </cell>
          <cell r="C168" t="str">
            <v>GUATAMBU</v>
          </cell>
          <cell r="D168">
            <v>0</v>
          </cell>
          <cell r="E168">
            <v>429.89</v>
          </cell>
          <cell r="F168">
            <v>429.89</v>
          </cell>
        </row>
        <row r="169">
          <cell r="A169" t="str">
            <v>CHAPECO</v>
          </cell>
          <cell r="B169" t="str">
            <v>CHAPECO</v>
          </cell>
          <cell r="C169" t="str">
            <v>JARDINOPOLIS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CHAPECO</v>
          </cell>
          <cell r="B170" t="str">
            <v>CHAPECO</v>
          </cell>
          <cell r="C170" t="str">
            <v>NOVA ITABERABA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CHAPECO</v>
          </cell>
          <cell r="B171" t="str">
            <v>CHAPECO</v>
          </cell>
          <cell r="C171" t="str">
            <v>PLANALTO ALEGRE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CHAPECO</v>
          </cell>
          <cell r="B172" t="str">
            <v>CHAPECO</v>
          </cell>
          <cell r="C172" t="str">
            <v>UNIAO D'OESTE</v>
          </cell>
          <cell r="D172">
            <v>0</v>
          </cell>
          <cell r="E172">
            <v>0</v>
          </cell>
          <cell r="F172">
            <v>0</v>
          </cell>
        </row>
        <row r="173">
          <cell r="B173" t="str">
            <v>CHAPECO Total</v>
          </cell>
          <cell r="D173">
            <v>2077.79</v>
          </cell>
          <cell r="E173">
            <v>91770.73</v>
          </cell>
          <cell r="F173">
            <v>93848.51999999999</v>
          </cell>
        </row>
        <row r="174">
          <cell r="A174" t="str">
            <v>CHAPECO</v>
          </cell>
          <cell r="B174" t="str">
            <v>CUNHA PORA</v>
          </cell>
          <cell r="C174" t="str">
            <v>CUNHA PORA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CHAPECO</v>
          </cell>
          <cell r="B175" t="str">
            <v>CUNHA PORA</v>
          </cell>
          <cell r="C175" t="str">
            <v>IRACEMINHA</v>
          </cell>
          <cell r="D175">
            <v>0</v>
          </cell>
          <cell r="E175">
            <v>0</v>
          </cell>
          <cell r="F175">
            <v>0</v>
          </cell>
        </row>
        <row r="176">
          <cell r="B176" t="str">
            <v>CUNHA PORA Total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CHAPECO</v>
          </cell>
          <cell r="B177" t="str">
            <v>DIONISIO CERQUEIRA</v>
          </cell>
          <cell r="C177" t="str">
            <v>DIONISIO CERQUEIRA</v>
          </cell>
          <cell r="D177">
            <v>0</v>
          </cell>
          <cell r="E177">
            <v>214.94</v>
          </cell>
          <cell r="F177">
            <v>214.94</v>
          </cell>
        </row>
        <row r="178">
          <cell r="A178" t="str">
            <v>CHAPECO</v>
          </cell>
          <cell r="B178" t="str">
            <v>DIONISIO CERQUEIRA</v>
          </cell>
          <cell r="C178" t="str">
            <v>PALMA SOLA</v>
          </cell>
          <cell r="D178">
            <v>0</v>
          </cell>
          <cell r="E178">
            <v>0</v>
          </cell>
          <cell r="F178">
            <v>0</v>
          </cell>
        </row>
        <row r="179">
          <cell r="B179" t="str">
            <v>DIONÍSIO CERQUEIRA Total</v>
          </cell>
          <cell r="D179">
            <v>0</v>
          </cell>
          <cell r="E179">
            <v>214.94</v>
          </cell>
          <cell r="F179">
            <v>214.94</v>
          </cell>
        </row>
        <row r="180">
          <cell r="A180" t="str">
            <v>CHAPECO</v>
          </cell>
          <cell r="B180" t="str">
            <v>DESCANSO</v>
          </cell>
          <cell r="C180" t="str">
            <v>SANTA HELENA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CHAPECO</v>
          </cell>
          <cell r="B181" t="str">
            <v>DESCANSO</v>
          </cell>
          <cell r="C181" t="str">
            <v>DESCANSO</v>
          </cell>
          <cell r="D181">
            <v>0</v>
          </cell>
          <cell r="E181">
            <v>0</v>
          </cell>
          <cell r="F181">
            <v>0</v>
          </cell>
        </row>
        <row r="182">
          <cell r="B182" t="str">
            <v>DESCANSO Total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CHAPECO</v>
          </cell>
          <cell r="B183" t="str">
            <v>ITAPIRANGA</v>
          </cell>
          <cell r="C183" t="str">
            <v>ITAPIRANGA</v>
          </cell>
          <cell r="D183">
            <v>0</v>
          </cell>
          <cell r="E183">
            <v>8157.63</v>
          </cell>
          <cell r="F183">
            <v>8157.63</v>
          </cell>
        </row>
        <row r="184">
          <cell r="A184" t="str">
            <v>CHAPECO</v>
          </cell>
          <cell r="B184" t="str">
            <v>ITAPIRANGA</v>
          </cell>
          <cell r="C184" t="str">
            <v>SAO JOAO DO OESTE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CHAPECO</v>
          </cell>
          <cell r="B185" t="str">
            <v>ITAPIRANGA</v>
          </cell>
          <cell r="C185" t="str">
            <v>TUNAPOLIS</v>
          </cell>
          <cell r="D185">
            <v>327.53</v>
          </cell>
          <cell r="E185">
            <v>0</v>
          </cell>
          <cell r="F185">
            <v>327.53</v>
          </cell>
        </row>
        <row r="186">
          <cell r="B186" t="str">
            <v>ITAPIRANGA Total</v>
          </cell>
          <cell r="D186">
            <v>327.53</v>
          </cell>
          <cell r="E186">
            <v>8157.63</v>
          </cell>
          <cell r="F186">
            <v>8485.16</v>
          </cell>
        </row>
        <row r="187">
          <cell r="A187" t="str">
            <v>CHAPECO</v>
          </cell>
          <cell r="B187" t="str">
            <v>MARAVILHA</v>
          </cell>
          <cell r="C187" t="str">
            <v>FLOR DO SERTÃO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CHAPECO</v>
          </cell>
          <cell r="B188" t="str">
            <v>MARAVILHA</v>
          </cell>
          <cell r="C188" t="str">
            <v>MARAVILHA</v>
          </cell>
          <cell r="D188">
            <v>337.77</v>
          </cell>
          <cell r="E188">
            <v>1381.78</v>
          </cell>
          <cell r="F188">
            <v>1719.55</v>
          </cell>
        </row>
        <row r="189">
          <cell r="A189" t="str">
            <v>CHAPECO</v>
          </cell>
          <cell r="B189" t="str">
            <v>MARAVILHA</v>
          </cell>
          <cell r="C189" t="str">
            <v>SAO MIGUEL DA BOA VISTA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CHAPECO</v>
          </cell>
          <cell r="B190" t="str">
            <v>MARAVILHA</v>
          </cell>
          <cell r="C190" t="str">
            <v>TIGRINHOS</v>
          </cell>
          <cell r="D190">
            <v>0</v>
          </cell>
          <cell r="E190">
            <v>0</v>
          </cell>
          <cell r="F190">
            <v>0</v>
          </cell>
        </row>
        <row r="191">
          <cell r="B191" t="str">
            <v>MARAVILHA Total</v>
          </cell>
          <cell r="D191">
            <v>337.77</v>
          </cell>
          <cell r="E191">
            <v>1381.78</v>
          </cell>
          <cell r="F191">
            <v>1719.55</v>
          </cell>
        </row>
        <row r="192">
          <cell r="A192" t="str">
            <v>CHAPECO</v>
          </cell>
          <cell r="B192" t="str">
            <v>MONDAI</v>
          </cell>
          <cell r="C192" t="str">
            <v>IPORA D'OESTE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CHAPECO</v>
          </cell>
          <cell r="B193" t="str">
            <v>MONDAI</v>
          </cell>
          <cell r="C193" t="str">
            <v>MONDAI</v>
          </cell>
          <cell r="D193">
            <v>255.89</v>
          </cell>
          <cell r="E193">
            <v>0</v>
          </cell>
          <cell r="F193">
            <v>255.89</v>
          </cell>
        </row>
        <row r="194">
          <cell r="A194" t="str">
            <v>CHAPECO</v>
          </cell>
          <cell r="B194" t="str">
            <v>MONDAI</v>
          </cell>
          <cell r="C194" t="str">
            <v>RIQUEZA</v>
          </cell>
          <cell r="D194">
            <v>0</v>
          </cell>
          <cell r="E194">
            <v>0</v>
          </cell>
          <cell r="F194">
            <v>0</v>
          </cell>
        </row>
        <row r="195">
          <cell r="B195" t="str">
            <v>MONDAI Total</v>
          </cell>
          <cell r="D195">
            <v>255.89</v>
          </cell>
          <cell r="E195">
            <v>0</v>
          </cell>
          <cell r="F195">
            <v>255.89</v>
          </cell>
        </row>
        <row r="196">
          <cell r="A196" t="str">
            <v>CHAPECO</v>
          </cell>
          <cell r="B196" t="str">
            <v>PALMITOS</v>
          </cell>
          <cell r="C196" t="str">
            <v>CAIBI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CHAPECO</v>
          </cell>
          <cell r="B197" t="str">
            <v>PALMITOS</v>
          </cell>
          <cell r="C197" t="str">
            <v>PALMITOS</v>
          </cell>
          <cell r="D197">
            <v>0</v>
          </cell>
          <cell r="E197">
            <v>245.65</v>
          </cell>
          <cell r="F197">
            <v>245.65</v>
          </cell>
        </row>
        <row r="198">
          <cell r="B198" t="str">
            <v>PALMITOS Total</v>
          </cell>
          <cell r="D198">
            <v>0</v>
          </cell>
          <cell r="E198">
            <v>245.65</v>
          </cell>
          <cell r="F198">
            <v>245.65</v>
          </cell>
        </row>
        <row r="199">
          <cell r="A199" t="str">
            <v>CHAPECO</v>
          </cell>
          <cell r="B199" t="str">
            <v>PINHALZINHO</v>
          </cell>
          <cell r="C199" t="str">
            <v>BOM JESUS DO OESTE</v>
          </cell>
          <cell r="D199">
            <v>0</v>
          </cell>
          <cell r="E199">
            <v>0</v>
          </cell>
          <cell r="F199">
            <v>0</v>
          </cell>
        </row>
        <row r="200">
          <cell r="A200" t="str">
            <v>CHAPECO</v>
          </cell>
          <cell r="B200" t="str">
            <v>PINHALZINHO</v>
          </cell>
          <cell r="C200" t="str">
            <v>MODELO</v>
          </cell>
          <cell r="D200">
            <v>0</v>
          </cell>
          <cell r="E200">
            <v>337.77</v>
          </cell>
          <cell r="F200">
            <v>337.77</v>
          </cell>
        </row>
        <row r="201">
          <cell r="A201" t="str">
            <v>CHAPECO</v>
          </cell>
          <cell r="B201" t="str">
            <v>PINHALZINHO</v>
          </cell>
          <cell r="C201" t="str">
            <v>NOVA ERECHIM</v>
          </cell>
          <cell r="D201">
            <v>0</v>
          </cell>
          <cell r="E201">
            <v>0</v>
          </cell>
          <cell r="F201">
            <v>0</v>
          </cell>
        </row>
        <row r="202">
          <cell r="A202" t="str">
            <v>CHAPECO</v>
          </cell>
          <cell r="B202" t="str">
            <v>PINHALZINHO</v>
          </cell>
          <cell r="C202" t="str">
            <v>PINHALZINHO</v>
          </cell>
          <cell r="D202">
            <v>450.36</v>
          </cell>
          <cell r="E202">
            <v>214.94</v>
          </cell>
          <cell r="F202">
            <v>665.3</v>
          </cell>
        </row>
        <row r="203">
          <cell r="A203" t="str">
            <v>CHAPECO</v>
          </cell>
          <cell r="B203" t="str">
            <v>PINHALZINHO</v>
          </cell>
          <cell r="C203" t="str">
            <v>SAUDADES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CHAPECO</v>
          </cell>
          <cell r="B204" t="str">
            <v>PINHALZINHO</v>
          </cell>
          <cell r="C204" t="str">
            <v>SERRA ALTA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CHAPECO</v>
          </cell>
          <cell r="B205" t="str">
            <v>PINHALZINHO</v>
          </cell>
          <cell r="C205" t="str">
            <v>SUL BRASIL</v>
          </cell>
          <cell r="D205">
            <v>0</v>
          </cell>
          <cell r="E205">
            <v>0</v>
          </cell>
          <cell r="F205">
            <v>0</v>
          </cell>
        </row>
        <row r="206">
          <cell r="B206" t="str">
            <v>PINHALZINHO Total</v>
          </cell>
          <cell r="D206">
            <v>450.36</v>
          </cell>
          <cell r="E206">
            <v>552.71</v>
          </cell>
          <cell r="F206">
            <v>1003.0699999999999</v>
          </cell>
        </row>
        <row r="207">
          <cell r="A207" t="str">
            <v>CHAPECO</v>
          </cell>
          <cell r="B207" t="str">
            <v>QUILOMBO</v>
          </cell>
          <cell r="C207" t="str">
            <v>FORMOSA DO SUL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CHAPECO</v>
          </cell>
          <cell r="B208" t="str">
            <v>QUILOMBO</v>
          </cell>
          <cell r="C208" t="str">
            <v>IRATI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CHAPECO</v>
          </cell>
          <cell r="B209" t="str">
            <v>QUILOMBO</v>
          </cell>
          <cell r="C209" t="str">
            <v>QUILOMBO</v>
          </cell>
          <cell r="D209">
            <v>0</v>
          </cell>
          <cell r="E209">
            <v>2487.21</v>
          </cell>
          <cell r="F209">
            <v>2487.21</v>
          </cell>
        </row>
        <row r="210">
          <cell r="A210" t="str">
            <v>CHAPECO</v>
          </cell>
          <cell r="B210" t="str">
            <v>QUILOMBO</v>
          </cell>
          <cell r="C210" t="str">
            <v>SANTIAGO DO SUL</v>
          </cell>
          <cell r="D210">
            <v>0</v>
          </cell>
          <cell r="E210">
            <v>0</v>
          </cell>
          <cell r="F210">
            <v>0</v>
          </cell>
        </row>
        <row r="211">
          <cell r="B211" t="str">
            <v>QUILOMBO Total</v>
          </cell>
          <cell r="D211">
            <v>0</v>
          </cell>
          <cell r="E211">
            <v>2487.21</v>
          </cell>
          <cell r="F211">
            <v>2487.21</v>
          </cell>
        </row>
        <row r="212">
          <cell r="A212" t="str">
            <v>CHAPECO</v>
          </cell>
          <cell r="B212" t="str">
            <v>SAO CARLOS</v>
          </cell>
          <cell r="C212" t="str">
            <v>AGUAS DE CHAPECO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CHAPECO</v>
          </cell>
          <cell r="B213" t="str">
            <v>SAO CARLOS</v>
          </cell>
          <cell r="C213" t="str">
            <v>CUNHATAI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CHAPECO</v>
          </cell>
          <cell r="B214" t="str">
            <v>SAO CARLOS</v>
          </cell>
          <cell r="C214" t="str">
            <v>SAO CARLOS</v>
          </cell>
          <cell r="D214">
            <v>0</v>
          </cell>
          <cell r="E214">
            <v>0</v>
          </cell>
          <cell r="F214">
            <v>0</v>
          </cell>
        </row>
        <row r="215">
          <cell r="B215" t="str">
            <v>SAO CARLOS Total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CHAPECO</v>
          </cell>
          <cell r="B216" t="str">
            <v>SAO JOSE DO CEDRO</v>
          </cell>
          <cell r="C216" t="str">
            <v>GUARUJA DO SUL</v>
          </cell>
          <cell r="D216">
            <v>348</v>
          </cell>
          <cell r="E216">
            <v>0</v>
          </cell>
          <cell r="F216">
            <v>348</v>
          </cell>
        </row>
        <row r="217">
          <cell r="A217" t="str">
            <v>CHAPECO</v>
          </cell>
          <cell r="B217" t="str">
            <v>SAO JOSE DO CEDRO</v>
          </cell>
          <cell r="C217" t="str">
            <v>PRINCESA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CHAPECO</v>
          </cell>
          <cell r="B218" t="str">
            <v>SAO JOSE DO CEDRO</v>
          </cell>
          <cell r="C218" t="str">
            <v>SAO JOSE DO CEDRO</v>
          </cell>
          <cell r="D218">
            <v>214.94</v>
          </cell>
          <cell r="E218">
            <v>4094.17</v>
          </cell>
          <cell r="F218">
            <v>4309.11</v>
          </cell>
        </row>
        <row r="219">
          <cell r="B219" t="str">
            <v>SAO JOSE DO CEDRO Total</v>
          </cell>
          <cell r="D219">
            <v>562.94</v>
          </cell>
          <cell r="E219">
            <v>4094.17</v>
          </cell>
          <cell r="F219">
            <v>4657.11</v>
          </cell>
        </row>
        <row r="220">
          <cell r="A220" t="str">
            <v>CHAPECO</v>
          </cell>
          <cell r="B220" t="str">
            <v>SAO LOURENCO DO OESTE</v>
          </cell>
          <cell r="C220" t="str">
            <v>NOVO HORIZONTE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CHAPECO</v>
          </cell>
          <cell r="B221" t="str">
            <v>SAO LOURENCO DO OESTE</v>
          </cell>
          <cell r="C221" t="str">
            <v>SAO LOURENCO DO OESTE</v>
          </cell>
          <cell r="D221">
            <v>286.59</v>
          </cell>
          <cell r="E221">
            <v>1064.48</v>
          </cell>
          <cell r="F221">
            <v>1351.07</v>
          </cell>
        </row>
        <row r="222">
          <cell r="B222" t="str">
            <v>SAO LOURENÇO DO OESTE Total</v>
          </cell>
          <cell r="D222">
            <v>286.59</v>
          </cell>
          <cell r="E222">
            <v>1064.48</v>
          </cell>
          <cell r="F222">
            <v>1351.07</v>
          </cell>
        </row>
        <row r="223">
          <cell r="A223" t="str">
            <v>CHAPECO</v>
          </cell>
          <cell r="B223" t="str">
            <v>SAO MIGUEL DO OESTE</v>
          </cell>
          <cell r="C223" t="str">
            <v>BANDEIRANTE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CHAPECO</v>
          </cell>
          <cell r="B224" t="str">
            <v>SAO MIGUEL DO OESTE</v>
          </cell>
          <cell r="C224" t="str">
            <v>BELMONTE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CHAPECO</v>
          </cell>
          <cell r="B225" t="str">
            <v>SAO MIGUEL DO OESTE</v>
          </cell>
          <cell r="C225" t="str">
            <v>GUARACIABA</v>
          </cell>
          <cell r="D225">
            <v>0</v>
          </cell>
          <cell r="E225">
            <v>3920.16</v>
          </cell>
          <cell r="F225">
            <v>3920.16</v>
          </cell>
        </row>
        <row r="226">
          <cell r="A226" t="str">
            <v>CHAPECO</v>
          </cell>
          <cell r="B226" t="str">
            <v>SAO MIGUEL DO OESTE</v>
          </cell>
          <cell r="C226" t="str">
            <v>PARAISO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CHAPECO</v>
          </cell>
          <cell r="B227" t="str">
            <v>SAO MIGUEL DO OESTE</v>
          </cell>
          <cell r="C227" t="str">
            <v>SAO MIGUEL DO OESTE</v>
          </cell>
          <cell r="D227">
            <v>501.54</v>
          </cell>
          <cell r="E227">
            <v>5957.01</v>
          </cell>
          <cell r="F227">
            <v>6458.55</v>
          </cell>
        </row>
        <row r="228">
          <cell r="B228" t="str">
            <v>SAO MIGUEL DO OESTE Total</v>
          </cell>
          <cell r="D228">
            <v>501.54</v>
          </cell>
          <cell r="E228">
            <v>9877.17</v>
          </cell>
          <cell r="F228">
            <v>10378.71</v>
          </cell>
        </row>
        <row r="229">
          <cell r="A229" t="str">
            <v>CHAPECO</v>
          </cell>
          <cell r="B229" t="str">
            <v>ABELARDO LUZ</v>
          </cell>
          <cell r="C229" t="str">
            <v>ABELARDO LUZ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CHAPECO</v>
          </cell>
          <cell r="B230" t="str">
            <v>ABELARDO LUZ</v>
          </cell>
          <cell r="C230" t="str">
            <v>IPUACU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CHAPECO</v>
          </cell>
          <cell r="B231" t="str">
            <v>ABELARDO LUZ</v>
          </cell>
          <cell r="C231" t="str">
            <v>OURO VERDE</v>
          </cell>
          <cell r="D231">
            <v>0</v>
          </cell>
          <cell r="E231">
            <v>0</v>
          </cell>
          <cell r="F231">
            <v>0</v>
          </cell>
        </row>
        <row r="232">
          <cell r="B232" t="str">
            <v>ABELARDO LUZ Total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CHAPECO</v>
          </cell>
          <cell r="B233" t="str">
            <v>SAO DOMINGOS</v>
          </cell>
          <cell r="C233" t="str">
            <v>CORONEL MARTINS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CHAPECO</v>
          </cell>
          <cell r="B234" t="str">
            <v>SAO DOMINGOS</v>
          </cell>
          <cell r="C234" t="str">
            <v>GALVAO</v>
          </cell>
          <cell r="D234">
            <v>0</v>
          </cell>
          <cell r="E234">
            <v>491.3</v>
          </cell>
          <cell r="F234">
            <v>491.3</v>
          </cell>
        </row>
        <row r="235">
          <cell r="A235" t="str">
            <v>CHAPECO</v>
          </cell>
          <cell r="B235" t="str">
            <v>SAO DOMINGOS</v>
          </cell>
          <cell r="C235" t="str">
            <v>JUPIA</v>
          </cell>
          <cell r="D235">
            <v>0</v>
          </cell>
          <cell r="E235">
            <v>235.41</v>
          </cell>
          <cell r="F235">
            <v>235.41</v>
          </cell>
        </row>
        <row r="236">
          <cell r="A236" t="str">
            <v>CHAPECO</v>
          </cell>
          <cell r="B236" t="str">
            <v>SAO DOMINGOS</v>
          </cell>
          <cell r="C236" t="str">
            <v>SAO DOMINGOS</v>
          </cell>
          <cell r="D236">
            <v>450.36</v>
          </cell>
          <cell r="E236">
            <v>225.18</v>
          </cell>
          <cell r="F236">
            <v>675.54</v>
          </cell>
        </row>
        <row r="237">
          <cell r="B237" t="str">
            <v>SAO DOMINGOS Total</v>
          </cell>
          <cell r="D237">
            <v>450.36</v>
          </cell>
          <cell r="E237">
            <v>951.8900000000001</v>
          </cell>
          <cell r="F237">
            <v>1402.25</v>
          </cell>
        </row>
        <row r="238">
          <cell r="A238" t="str">
            <v>CHAPECO</v>
          </cell>
          <cell r="C238" t="str">
            <v>TOTAL</v>
          </cell>
          <cell r="D238">
            <v>5598.7699999999995</v>
          </cell>
          <cell r="E238">
            <v>120798.35999999999</v>
          </cell>
          <cell r="F238">
            <v>126397.12999999999</v>
          </cell>
        </row>
        <row r="239">
          <cell r="A239" t="str">
            <v>REGIONAL</v>
          </cell>
          <cell r="B239" t="str">
            <v>COMARCA</v>
          </cell>
          <cell r="C239" t="str">
            <v>MUNICIPIO</v>
          </cell>
          <cell r="D239">
            <v>5827</v>
          </cell>
          <cell r="E239" t="str">
            <v>5835</v>
          </cell>
          <cell r="F239" t="str">
            <v>TOTAL</v>
          </cell>
        </row>
        <row r="240">
          <cell r="A240" t="str">
            <v>ITAJAI</v>
          </cell>
          <cell r="B240" t="str">
            <v>BALNEARIO CAMBORIU</v>
          </cell>
          <cell r="C240" t="str">
            <v>BALNEARIO CAMBORIU</v>
          </cell>
          <cell r="D240">
            <v>0</v>
          </cell>
          <cell r="E240">
            <v>18826.9</v>
          </cell>
          <cell r="F240">
            <v>18826.9</v>
          </cell>
        </row>
        <row r="241">
          <cell r="A241" t="str">
            <v>ITAJAI</v>
          </cell>
          <cell r="B241" t="str">
            <v>BALNEARIO CAMBORIU</v>
          </cell>
          <cell r="C241" t="str">
            <v>CAMBORIU</v>
          </cell>
          <cell r="D241">
            <v>634.6</v>
          </cell>
          <cell r="E241">
            <v>1535.31</v>
          </cell>
          <cell r="F241">
            <v>2169.91</v>
          </cell>
        </row>
        <row r="242">
          <cell r="A242" t="str">
            <v>ITAJAI</v>
          </cell>
          <cell r="B242" t="str">
            <v>BALNEARIO CAMBORIU</v>
          </cell>
          <cell r="C242" t="str">
            <v>ITAPEMA</v>
          </cell>
          <cell r="D242">
            <v>859.77</v>
          </cell>
          <cell r="E242">
            <v>2886.39</v>
          </cell>
          <cell r="F242">
            <v>3746.16</v>
          </cell>
        </row>
        <row r="243">
          <cell r="B243" t="str">
            <v>BALNEARIO CAMBORIU Total</v>
          </cell>
          <cell r="D243">
            <v>1494.37</v>
          </cell>
          <cell r="E243">
            <v>23248.600000000002</v>
          </cell>
          <cell r="F243">
            <v>24742.97</v>
          </cell>
        </row>
        <row r="244">
          <cell r="A244" t="str">
            <v>ITAJAI</v>
          </cell>
          <cell r="B244" t="str">
            <v>ITAJAI</v>
          </cell>
          <cell r="C244" t="str">
            <v>ITAJAI</v>
          </cell>
          <cell r="D244">
            <v>1381.78</v>
          </cell>
          <cell r="E244">
            <v>17134.08</v>
          </cell>
          <cell r="F244">
            <v>18515.86</v>
          </cell>
        </row>
        <row r="245">
          <cell r="A245" t="str">
            <v>ITAJAI</v>
          </cell>
          <cell r="B245" t="str">
            <v>ITAJAI</v>
          </cell>
          <cell r="C245" t="str">
            <v>NAVEGANTES</v>
          </cell>
          <cell r="D245">
            <v>0</v>
          </cell>
          <cell r="E245">
            <v>2610.03</v>
          </cell>
          <cell r="F245">
            <v>2610.03</v>
          </cell>
        </row>
        <row r="246">
          <cell r="B246" t="str">
            <v>ITAJAI Total</v>
          </cell>
          <cell r="D246">
            <v>1381.78</v>
          </cell>
          <cell r="E246">
            <v>19744.11</v>
          </cell>
          <cell r="F246">
            <v>21125.89</v>
          </cell>
        </row>
        <row r="247">
          <cell r="A247" t="str">
            <v>ITAJAI</v>
          </cell>
          <cell r="B247" t="str">
            <v>PICARRAS</v>
          </cell>
          <cell r="C247" t="str">
            <v>PENHA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ITAJAI</v>
          </cell>
          <cell r="B248" t="str">
            <v>PICARRAS</v>
          </cell>
          <cell r="C248" t="str">
            <v>PICARRAS</v>
          </cell>
          <cell r="D248">
            <v>0</v>
          </cell>
          <cell r="E248">
            <v>14902.76</v>
          </cell>
          <cell r="F248">
            <v>14902.76</v>
          </cell>
        </row>
        <row r="249">
          <cell r="B249" t="str">
            <v>PICARRAS Total</v>
          </cell>
          <cell r="D249">
            <v>0</v>
          </cell>
          <cell r="E249">
            <v>14902.76</v>
          </cell>
          <cell r="F249">
            <v>14902.76</v>
          </cell>
        </row>
        <row r="250">
          <cell r="A250" t="str">
            <v>ITAJAI</v>
          </cell>
          <cell r="B250" t="str">
            <v>BRUSQUE</v>
          </cell>
          <cell r="C250" t="str">
            <v>BOTUVERA</v>
          </cell>
          <cell r="D250">
            <v>0</v>
          </cell>
          <cell r="E250">
            <v>4002.05</v>
          </cell>
          <cell r="F250">
            <v>4002.05</v>
          </cell>
        </row>
        <row r="251">
          <cell r="A251" t="str">
            <v>ITAJAI</v>
          </cell>
          <cell r="B251" t="str">
            <v>BRUSQUE</v>
          </cell>
          <cell r="C251" t="str">
            <v>BRUSQUE</v>
          </cell>
          <cell r="D251">
            <v>0</v>
          </cell>
          <cell r="E251">
            <v>31248.72</v>
          </cell>
          <cell r="F251">
            <v>31248.72</v>
          </cell>
        </row>
        <row r="252">
          <cell r="A252" t="str">
            <v>ITAJAI</v>
          </cell>
          <cell r="B252" t="str">
            <v>BRUSQUE</v>
          </cell>
          <cell r="C252" t="str">
            <v>GUABIRUBA</v>
          </cell>
          <cell r="D252">
            <v>0</v>
          </cell>
          <cell r="E252">
            <v>2548.62</v>
          </cell>
          <cell r="F252">
            <v>2548.62</v>
          </cell>
        </row>
        <row r="253">
          <cell r="B253" t="str">
            <v>BRUSQUE Total</v>
          </cell>
          <cell r="D253">
            <v>0</v>
          </cell>
          <cell r="E253">
            <v>37799.39000000001</v>
          </cell>
          <cell r="F253">
            <v>37799.39000000001</v>
          </cell>
        </row>
        <row r="254">
          <cell r="A254" t="str">
            <v>ITAJAI</v>
          </cell>
          <cell r="C254" t="str">
            <v>TOTAL</v>
          </cell>
          <cell r="D254">
            <v>2876.1499999999996</v>
          </cell>
          <cell r="E254">
            <v>95694.86000000002</v>
          </cell>
          <cell r="F254">
            <v>98571.01000000001</v>
          </cell>
        </row>
        <row r="255">
          <cell r="A255" t="str">
            <v>REGIONAL</v>
          </cell>
          <cell r="B255" t="str">
            <v>COMARCA</v>
          </cell>
          <cell r="C255" t="str">
            <v>MUNICIPIO</v>
          </cell>
          <cell r="D255">
            <v>5827</v>
          </cell>
          <cell r="E255" t="str">
            <v>5835</v>
          </cell>
          <cell r="F255" t="str">
            <v>TOTAL</v>
          </cell>
        </row>
        <row r="256">
          <cell r="A256" t="str">
            <v>BLUMENAU</v>
          </cell>
          <cell r="B256" t="str">
            <v>BLUMENAU</v>
          </cell>
          <cell r="C256" t="str">
            <v>BLUMENAU</v>
          </cell>
          <cell r="D256">
            <v>4135.11</v>
          </cell>
          <cell r="E256">
            <v>142026.61</v>
          </cell>
          <cell r="F256">
            <v>146161.71999999997</v>
          </cell>
        </row>
        <row r="257">
          <cell r="B257" t="str">
            <v>BLUMENAU Total</v>
          </cell>
          <cell r="D257">
            <v>4135.11</v>
          </cell>
          <cell r="E257">
            <v>142026.61</v>
          </cell>
          <cell r="F257">
            <v>146161.71999999997</v>
          </cell>
        </row>
        <row r="258">
          <cell r="A258" t="str">
            <v>BLUMENAU</v>
          </cell>
          <cell r="B258" t="str">
            <v>GASPAR</v>
          </cell>
          <cell r="C258" t="str">
            <v>GASPAR</v>
          </cell>
          <cell r="D258">
            <v>757.42</v>
          </cell>
          <cell r="E258">
            <v>73480.04</v>
          </cell>
          <cell r="F258">
            <v>74237.45999999999</v>
          </cell>
        </row>
        <row r="259">
          <cell r="A259" t="str">
            <v>BLUMENAU</v>
          </cell>
          <cell r="B259" t="str">
            <v>GASPAR</v>
          </cell>
          <cell r="C259" t="str">
            <v>ILHOTA</v>
          </cell>
          <cell r="D259">
            <v>0</v>
          </cell>
          <cell r="E259">
            <v>2292.73</v>
          </cell>
          <cell r="F259">
            <v>2292.73</v>
          </cell>
        </row>
        <row r="260">
          <cell r="A260" t="str">
            <v>BLUMENAU</v>
          </cell>
          <cell r="B260" t="str">
            <v>GASPAR</v>
          </cell>
          <cell r="C260" t="str">
            <v>LUIZ ALVES</v>
          </cell>
          <cell r="D260">
            <v>337.77</v>
          </cell>
          <cell r="E260">
            <v>4206.76</v>
          </cell>
          <cell r="F260">
            <v>4544.530000000001</v>
          </cell>
        </row>
        <row r="261">
          <cell r="B261" t="str">
            <v>GASPAR Total</v>
          </cell>
          <cell r="D261">
            <v>1095.19</v>
          </cell>
          <cell r="E261">
            <v>79979.52999999998</v>
          </cell>
          <cell r="F261">
            <v>81074.71999999999</v>
          </cell>
        </row>
        <row r="262">
          <cell r="A262" t="str">
            <v>BLUMENAU</v>
          </cell>
          <cell r="B262" t="str">
            <v>INDAIAL</v>
          </cell>
          <cell r="C262" t="str">
            <v>APIUNA</v>
          </cell>
          <cell r="D262">
            <v>0</v>
          </cell>
          <cell r="E262">
            <v>542.48</v>
          </cell>
          <cell r="F262">
            <v>542.48</v>
          </cell>
        </row>
        <row r="263">
          <cell r="A263" t="str">
            <v>BLUMENAU</v>
          </cell>
          <cell r="B263" t="str">
            <v>INDAIAL</v>
          </cell>
          <cell r="C263" t="str">
            <v>ASCURRA</v>
          </cell>
          <cell r="D263">
            <v>0</v>
          </cell>
          <cell r="E263">
            <v>399.18</v>
          </cell>
          <cell r="F263">
            <v>399.18</v>
          </cell>
        </row>
        <row r="264">
          <cell r="A264" t="str">
            <v>BLUMENAU</v>
          </cell>
          <cell r="B264" t="str">
            <v>INDAIAL</v>
          </cell>
          <cell r="C264" t="str">
            <v>INDAIAL</v>
          </cell>
          <cell r="D264">
            <v>419.65</v>
          </cell>
          <cell r="E264">
            <v>8812.69</v>
          </cell>
          <cell r="F264">
            <v>9232.34</v>
          </cell>
        </row>
        <row r="265">
          <cell r="A265" t="str">
            <v>BLUMENAU</v>
          </cell>
          <cell r="B265" t="str">
            <v>INDAIAL</v>
          </cell>
          <cell r="C265" t="str">
            <v>RODEIO</v>
          </cell>
          <cell r="D265">
            <v>0</v>
          </cell>
          <cell r="E265">
            <v>542.48</v>
          </cell>
          <cell r="F265">
            <v>542.48</v>
          </cell>
        </row>
        <row r="266">
          <cell r="B266" t="str">
            <v>INDAIAL Total</v>
          </cell>
          <cell r="D266">
            <v>419.65</v>
          </cell>
          <cell r="E266">
            <v>10296.83</v>
          </cell>
          <cell r="F266">
            <v>10716.48</v>
          </cell>
        </row>
        <row r="267">
          <cell r="A267" t="str">
            <v>BLUMENAU</v>
          </cell>
          <cell r="B267" t="str">
            <v>POMERODE</v>
          </cell>
          <cell r="C267" t="str">
            <v>POMERODE</v>
          </cell>
          <cell r="D267">
            <v>153.53</v>
          </cell>
          <cell r="E267">
            <v>25803.48</v>
          </cell>
          <cell r="F267">
            <v>25957.01</v>
          </cell>
        </row>
        <row r="268">
          <cell r="B268" t="str">
            <v>POMERODE Total</v>
          </cell>
          <cell r="D268">
            <v>153.53</v>
          </cell>
          <cell r="E268">
            <v>25803.48</v>
          </cell>
          <cell r="F268">
            <v>25957.01</v>
          </cell>
        </row>
        <row r="269">
          <cell r="A269" t="str">
            <v>BLUMENAU</v>
          </cell>
          <cell r="B269" t="str">
            <v>TIMBO</v>
          </cell>
          <cell r="C269" t="str">
            <v>BENEDITO NOVO</v>
          </cell>
          <cell r="D269">
            <v>0</v>
          </cell>
          <cell r="E269">
            <v>1975.44</v>
          </cell>
          <cell r="F269">
            <v>1975.44</v>
          </cell>
        </row>
        <row r="270">
          <cell r="A270" t="str">
            <v>BLUMENAU</v>
          </cell>
          <cell r="B270" t="str">
            <v>TIMBO</v>
          </cell>
          <cell r="C270" t="str">
            <v>DOUTOR PEDRINHO</v>
          </cell>
          <cell r="D270">
            <v>0</v>
          </cell>
          <cell r="E270">
            <v>429.89</v>
          </cell>
          <cell r="F270">
            <v>429.89</v>
          </cell>
        </row>
        <row r="271">
          <cell r="A271" t="str">
            <v>BLUMENAU</v>
          </cell>
          <cell r="B271" t="str">
            <v>TIMBO</v>
          </cell>
          <cell r="C271" t="str">
            <v>RIO DOS CEDROS</v>
          </cell>
          <cell r="D271">
            <v>0</v>
          </cell>
          <cell r="E271">
            <v>1340.84</v>
          </cell>
          <cell r="F271">
            <v>1340.84</v>
          </cell>
        </row>
        <row r="272">
          <cell r="A272" t="str">
            <v>BLUMENAU</v>
          </cell>
          <cell r="B272" t="str">
            <v>TIMBO</v>
          </cell>
          <cell r="C272" t="str">
            <v>TIMBO</v>
          </cell>
          <cell r="D272">
            <v>337.77</v>
          </cell>
          <cell r="E272">
            <v>6356.19</v>
          </cell>
          <cell r="F272">
            <v>6693.959999999999</v>
          </cell>
        </row>
        <row r="273">
          <cell r="B273" t="str">
            <v>TIMBO Total</v>
          </cell>
          <cell r="D273">
            <v>337.77</v>
          </cell>
          <cell r="E273">
            <v>10102.36</v>
          </cell>
          <cell r="F273">
            <v>10440.13</v>
          </cell>
        </row>
        <row r="274">
          <cell r="A274" t="str">
            <v>BLUMENAU</v>
          </cell>
          <cell r="C274" t="str">
            <v>TOTAL</v>
          </cell>
          <cell r="D274">
            <v>6141.25</v>
          </cell>
          <cell r="E274">
            <v>268208.80999999994</v>
          </cell>
          <cell r="F274">
            <v>274350.05999999994</v>
          </cell>
        </row>
        <row r="275">
          <cell r="A275" t="str">
            <v>REGIONAL</v>
          </cell>
          <cell r="B275" t="str">
            <v>COMARCA</v>
          </cell>
          <cell r="C275" t="str">
            <v>MUNICIPIO</v>
          </cell>
          <cell r="D275">
            <v>5827</v>
          </cell>
          <cell r="E275" t="str">
            <v>5835</v>
          </cell>
          <cell r="F275" t="str">
            <v>TOTAL</v>
          </cell>
        </row>
        <row r="276">
          <cell r="A276" t="str">
            <v>CURITIBANOS</v>
          </cell>
          <cell r="B276" t="str">
            <v>CAMPOS NOVOS</v>
          </cell>
          <cell r="C276" t="str">
            <v>ABDON BATISTA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CURITIBANOS</v>
          </cell>
          <cell r="B277" t="str">
            <v>CAMPOS NOVOS</v>
          </cell>
          <cell r="C277" t="str">
            <v>CAMPOS NOVOS</v>
          </cell>
          <cell r="D277">
            <v>0</v>
          </cell>
          <cell r="E277">
            <v>3858.75</v>
          </cell>
          <cell r="F277">
            <v>3858.75</v>
          </cell>
        </row>
        <row r="278">
          <cell r="A278" t="str">
            <v>CURITIBANOS</v>
          </cell>
          <cell r="B278" t="str">
            <v>CAMPOS NOVOS</v>
          </cell>
          <cell r="C278" t="str">
            <v>ERVAL VELHO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CURITIBANOS</v>
          </cell>
          <cell r="B279" t="str">
            <v>CAMPOS NOVOS</v>
          </cell>
          <cell r="C279" t="str">
            <v>VARGEM</v>
          </cell>
          <cell r="D279">
            <v>0</v>
          </cell>
          <cell r="E279">
            <v>0</v>
          </cell>
          <cell r="F279">
            <v>0</v>
          </cell>
        </row>
        <row r="280">
          <cell r="B280" t="str">
            <v>CAMPOS NOVOS Total</v>
          </cell>
          <cell r="D280">
            <v>0</v>
          </cell>
          <cell r="E280">
            <v>3858.75</v>
          </cell>
          <cell r="F280">
            <v>3858.75</v>
          </cell>
        </row>
        <row r="281">
          <cell r="A281" t="str">
            <v>CURITIBANOS</v>
          </cell>
          <cell r="B281" t="str">
            <v>CURITIBANOS</v>
          </cell>
          <cell r="C281" t="str">
            <v>CURITIBANOS</v>
          </cell>
          <cell r="D281">
            <v>0</v>
          </cell>
          <cell r="E281">
            <v>900.72</v>
          </cell>
          <cell r="F281">
            <v>900.72</v>
          </cell>
        </row>
        <row r="282">
          <cell r="A282" t="str">
            <v>CURITIBANOS</v>
          </cell>
          <cell r="B282" t="str">
            <v>CURITIBANOS</v>
          </cell>
          <cell r="C282" t="str">
            <v>FREI ROGERIO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CURITIBANOS</v>
          </cell>
          <cell r="B283" t="str">
            <v>CURITIBANOS</v>
          </cell>
          <cell r="C283" t="str">
            <v>PONTE ALTA DO NORTE</v>
          </cell>
          <cell r="D283">
            <v>0</v>
          </cell>
          <cell r="E283">
            <v>4943.71</v>
          </cell>
          <cell r="F283">
            <v>4943.71</v>
          </cell>
        </row>
        <row r="284">
          <cell r="A284" t="str">
            <v>CURITIBANOS</v>
          </cell>
          <cell r="B284" t="str">
            <v>CURITIBANOS</v>
          </cell>
          <cell r="C284" t="str">
            <v>SAO CRISTOVAO DO SUL</v>
          </cell>
          <cell r="D284">
            <v>0</v>
          </cell>
          <cell r="E284">
            <v>214.94</v>
          </cell>
          <cell r="F284">
            <v>214.94</v>
          </cell>
        </row>
        <row r="285">
          <cell r="B285" t="str">
            <v>CURITIBANOS Total</v>
          </cell>
          <cell r="D285">
            <v>0</v>
          </cell>
          <cell r="E285">
            <v>6059.37</v>
          </cell>
          <cell r="F285">
            <v>6059.37</v>
          </cell>
        </row>
        <row r="286">
          <cell r="A286" t="str">
            <v>CURITIBANOS</v>
          </cell>
          <cell r="B286" t="str">
            <v>ITAIOPOLIS</v>
          </cell>
          <cell r="C286" t="str">
            <v>ITAIOPOLIS</v>
          </cell>
          <cell r="D286">
            <v>0</v>
          </cell>
          <cell r="E286">
            <v>2118.73</v>
          </cell>
          <cell r="F286">
            <v>2118.73</v>
          </cell>
        </row>
        <row r="287">
          <cell r="A287" t="str">
            <v>CURITIBANOS</v>
          </cell>
          <cell r="B287" t="str">
            <v>ITAIOPOLIS</v>
          </cell>
          <cell r="C287" t="str">
            <v>SANTA TEREZINHA</v>
          </cell>
          <cell r="D287">
            <v>0</v>
          </cell>
          <cell r="E287">
            <v>0</v>
          </cell>
          <cell r="F287">
            <v>0</v>
          </cell>
        </row>
        <row r="288">
          <cell r="B288" t="str">
            <v>ITAIOPOLIS Total</v>
          </cell>
          <cell r="D288">
            <v>0</v>
          </cell>
          <cell r="E288">
            <v>2118.73</v>
          </cell>
          <cell r="F288">
            <v>2118.73</v>
          </cell>
        </row>
        <row r="289">
          <cell r="A289" t="str">
            <v>CURITIBANOS</v>
          </cell>
          <cell r="B289" t="str">
            <v>PAPANDUVA</v>
          </cell>
          <cell r="C289" t="str">
            <v>MONTE CASTELO</v>
          </cell>
          <cell r="D289">
            <v>235.41</v>
          </cell>
          <cell r="E289">
            <v>1740.02</v>
          </cell>
          <cell r="F289">
            <v>1975.43</v>
          </cell>
        </row>
        <row r="290">
          <cell r="A290" t="str">
            <v>CURITIBANOS</v>
          </cell>
          <cell r="B290" t="str">
            <v>PAPANDUVA</v>
          </cell>
          <cell r="C290" t="str">
            <v>PAPANDUVA</v>
          </cell>
          <cell r="D290">
            <v>0</v>
          </cell>
          <cell r="E290">
            <v>1862.85</v>
          </cell>
          <cell r="F290">
            <v>1862.85</v>
          </cell>
        </row>
        <row r="291">
          <cell r="B291" t="str">
            <v>PAPANDUVA Total</v>
          </cell>
          <cell r="D291">
            <v>235.41</v>
          </cell>
          <cell r="E291">
            <v>3602.87</v>
          </cell>
          <cell r="F291">
            <v>3838.2799999999997</v>
          </cell>
        </row>
        <row r="292">
          <cell r="A292" t="str">
            <v>CURITIBANOS</v>
          </cell>
          <cell r="B292" t="str">
            <v>SANTA CECILIA</v>
          </cell>
          <cell r="C292" t="str">
            <v>SANTA CECILIA</v>
          </cell>
          <cell r="D292">
            <v>0</v>
          </cell>
          <cell r="E292">
            <v>1617.2</v>
          </cell>
          <cell r="F292">
            <v>1617.2</v>
          </cell>
        </row>
        <row r="293">
          <cell r="B293" t="str">
            <v>SANTA CECILIA Total</v>
          </cell>
          <cell r="D293">
            <v>0</v>
          </cell>
          <cell r="E293">
            <v>1617.2</v>
          </cell>
          <cell r="F293">
            <v>1617.2</v>
          </cell>
        </row>
        <row r="294">
          <cell r="A294" t="str">
            <v>CURITIBANOS</v>
          </cell>
          <cell r="B294" t="str">
            <v>LEBON REGIS</v>
          </cell>
          <cell r="C294" t="str">
            <v>LEBON REGIS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CURITIBANOS</v>
          </cell>
          <cell r="B295" t="str">
            <v>LEBON REGIS</v>
          </cell>
          <cell r="C295" t="str">
            <v>TIMBO GRANDE</v>
          </cell>
          <cell r="D295">
            <v>0</v>
          </cell>
          <cell r="E295">
            <v>3070.62</v>
          </cell>
          <cell r="F295">
            <v>3070.62</v>
          </cell>
        </row>
        <row r="296">
          <cell r="B296" t="str">
            <v>LEBON REGIS Total</v>
          </cell>
          <cell r="D296">
            <v>0</v>
          </cell>
          <cell r="E296">
            <v>3070.62</v>
          </cell>
          <cell r="F296">
            <v>3070.62</v>
          </cell>
        </row>
        <row r="297">
          <cell r="A297" t="str">
            <v>CURITIBANOS</v>
          </cell>
          <cell r="C297" t="str">
            <v>TOTAL</v>
          </cell>
          <cell r="D297">
            <v>235.41</v>
          </cell>
          <cell r="E297">
            <v>20327.539999999997</v>
          </cell>
          <cell r="F297">
            <v>20562.949999999997</v>
          </cell>
        </row>
        <row r="298">
          <cell r="A298" t="str">
            <v>REGIONAL</v>
          </cell>
          <cell r="B298" t="str">
            <v>COMARCA</v>
          </cell>
          <cell r="C298" t="str">
            <v>MUNICIPIO</v>
          </cell>
          <cell r="D298">
            <v>5827</v>
          </cell>
          <cell r="E298" t="str">
            <v>5835</v>
          </cell>
          <cell r="F298" t="str">
            <v>TOTAL</v>
          </cell>
        </row>
        <row r="299">
          <cell r="A299" t="str">
            <v>CRICIUMA</v>
          </cell>
          <cell r="B299" t="str">
            <v>ARARANGUA</v>
          </cell>
          <cell r="C299" t="str">
            <v>ARARANGUA</v>
          </cell>
          <cell r="D299">
            <v>0</v>
          </cell>
          <cell r="E299">
            <v>4278.4</v>
          </cell>
          <cell r="F299">
            <v>4278.4</v>
          </cell>
        </row>
        <row r="300">
          <cell r="A300" t="str">
            <v>CRICIUMA</v>
          </cell>
          <cell r="B300" t="str">
            <v>ARARANGUA</v>
          </cell>
          <cell r="C300" t="str">
            <v>MARACAJA</v>
          </cell>
          <cell r="D300">
            <v>204.71</v>
          </cell>
          <cell r="E300">
            <v>61.41</v>
          </cell>
          <cell r="F300">
            <v>266.12</v>
          </cell>
        </row>
        <row r="301">
          <cell r="B301" t="str">
            <v>ARARANGUA Total</v>
          </cell>
          <cell r="D301">
            <v>204.71</v>
          </cell>
          <cell r="E301">
            <v>4339.8099999999995</v>
          </cell>
          <cell r="F301">
            <v>4544.5199999999995</v>
          </cell>
        </row>
        <row r="302">
          <cell r="A302" t="str">
            <v>CRICIUMA</v>
          </cell>
          <cell r="B302" t="str">
            <v>CRICIUMA</v>
          </cell>
          <cell r="C302" t="str">
            <v>CRICIUMA</v>
          </cell>
          <cell r="D302">
            <v>112.59</v>
          </cell>
          <cell r="E302">
            <v>176028.66</v>
          </cell>
          <cell r="F302">
            <v>176141.25</v>
          </cell>
        </row>
        <row r="303">
          <cell r="A303" t="str">
            <v>CRICIUMA</v>
          </cell>
          <cell r="B303" t="str">
            <v>CRICIUMA</v>
          </cell>
          <cell r="C303" t="str">
            <v>FORQUILHINHA</v>
          </cell>
          <cell r="D303">
            <v>0</v>
          </cell>
          <cell r="E303">
            <v>2773.8</v>
          </cell>
          <cell r="F303">
            <v>2773.8</v>
          </cell>
        </row>
        <row r="304">
          <cell r="A304" t="str">
            <v>CRICIUMA</v>
          </cell>
          <cell r="B304" t="str">
            <v>CRICIUMA</v>
          </cell>
          <cell r="C304" t="str">
            <v>NOVA VENEZA</v>
          </cell>
          <cell r="D304">
            <v>307.06</v>
          </cell>
          <cell r="E304">
            <v>0</v>
          </cell>
          <cell r="F304">
            <v>307.06</v>
          </cell>
        </row>
        <row r="305">
          <cell r="A305" t="str">
            <v>CRICIUMA</v>
          </cell>
          <cell r="B305" t="str">
            <v>CRICIUMA</v>
          </cell>
          <cell r="C305" t="str">
            <v>SIDEROPOLIS</v>
          </cell>
          <cell r="D305">
            <v>0</v>
          </cell>
          <cell r="E305">
            <v>747.19</v>
          </cell>
          <cell r="F305">
            <v>747.19</v>
          </cell>
        </row>
        <row r="306">
          <cell r="B306" t="str">
            <v>CRICIUMA Total</v>
          </cell>
          <cell r="D306">
            <v>419.65</v>
          </cell>
          <cell r="E306">
            <v>179549.65</v>
          </cell>
          <cell r="F306">
            <v>179969.3</v>
          </cell>
        </row>
        <row r="307">
          <cell r="A307" t="str">
            <v>CRICIUMA</v>
          </cell>
          <cell r="B307" t="str">
            <v>ICARA</v>
          </cell>
          <cell r="C307" t="str">
            <v>ICARA</v>
          </cell>
          <cell r="D307">
            <v>0</v>
          </cell>
          <cell r="E307">
            <v>16223.13</v>
          </cell>
          <cell r="F307">
            <v>16223.13</v>
          </cell>
        </row>
        <row r="308">
          <cell r="B308" t="str">
            <v>ICARA Total</v>
          </cell>
          <cell r="D308">
            <v>0</v>
          </cell>
          <cell r="E308">
            <v>16223.13</v>
          </cell>
          <cell r="F308">
            <v>16223.13</v>
          </cell>
        </row>
        <row r="309">
          <cell r="A309" t="str">
            <v>CRICIUMA</v>
          </cell>
          <cell r="B309" t="str">
            <v>SOMBRIO</v>
          </cell>
          <cell r="C309" t="str">
            <v>PASSO DE TORRES</v>
          </cell>
          <cell r="D309">
            <v>0</v>
          </cell>
          <cell r="E309">
            <v>0</v>
          </cell>
          <cell r="F309">
            <v>0</v>
          </cell>
          <cell r="I309">
            <v>0</v>
          </cell>
        </row>
        <row r="310">
          <cell r="A310" t="str">
            <v>CRICIUMA</v>
          </cell>
          <cell r="B310" t="str">
            <v>SOMBRIO</v>
          </cell>
          <cell r="C310" t="str">
            <v>PRAIA GRANDE</v>
          </cell>
          <cell r="D310">
            <v>0</v>
          </cell>
          <cell r="E310">
            <v>1525.08</v>
          </cell>
          <cell r="F310">
            <v>1525.08</v>
          </cell>
        </row>
        <row r="311">
          <cell r="A311" t="str">
            <v>CRICIUMA</v>
          </cell>
          <cell r="B311" t="str">
            <v>SOMBRIO</v>
          </cell>
          <cell r="C311" t="str">
            <v>SANTA ROSA DO SUL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CRICIUMA</v>
          </cell>
          <cell r="B312" t="str">
            <v>SOMBRIO</v>
          </cell>
          <cell r="C312" t="str">
            <v>SAO JOAO DO SUL</v>
          </cell>
          <cell r="D312">
            <v>307.06</v>
          </cell>
          <cell r="E312">
            <v>0</v>
          </cell>
          <cell r="F312">
            <v>307.06</v>
          </cell>
        </row>
        <row r="313">
          <cell r="A313" t="str">
            <v>CRICIUMA</v>
          </cell>
          <cell r="B313" t="str">
            <v>SOMBRIO</v>
          </cell>
          <cell r="C313" t="str">
            <v>SOMBRIO</v>
          </cell>
          <cell r="D313">
            <v>0</v>
          </cell>
          <cell r="E313">
            <v>2149.44</v>
          </cell>
          <cell r="F313">
            <v>2149.44</v>
          </cell>
        </row>
        <row r="314">
          <cell r="B314" t="str">
            <v>SOMBRIO Total</v>
          </cell>
          <cell r="D314">
            <v>307.06</v>
          </cell>
          <cell r="E314">
            <v>3674.52</v>
          </cell>
          <cell r="F314">
            <v>3981.58</v>
          </cell>
        </row>
        <row r="315">
          <cell r="A315" t="str">
            <v>CRICIUMA</v>
          </cell>
          <cell r="B315" t="str">
            <v>TURVO</v>
          </cell>
          <cell r="C315" t="str">
            <v>ERMO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CRICIUMA</v>
          </cell>
          <cell r="B316" t="str">
            <v>TURVO</v>
          </cell>
          <cell r="C316" t="str">
            <v>JACINTO MACHADO</v>
          </cell>
          <cell r="D316">
            <v>0</v>
          </cell>
          <cell r="E316">
            <v>235.41</v>
          </cell>
          <cell r="F316">
            <v>235.41</v>
          </cell>
        </row>
        <row r="317">
          <cell r="A317" t="str">
            <v>CRICIUMA</v>
          </cell>
          <cell r="B317" t="str">
            <v>TURVO</v>
          </cell>
          <cell r="C317" t="str">
            <v>MELEIRO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CRICIUMA</v>
          </cell>
          <cell r="B318" t="str">
            <v>TURVO</v>
          </cell>
          <cell r="C318" t="str">
            <v>MORRO GRANDE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CRICIUMA</v>
          </cell>
          <cell r="B319" t="str">
            <v>TURVO</v>
          </cell>
          <cell r="C319" t="str">
            <v>TIMBE DO SUL</v>
          </cell>
          <cell r="D319">
            <v>0</v>
          </cell>
          <cell r="E319">
            <v>204.71</v>
          </cell>
          <cell r="F319">
            <v>204.71</v>
          </cell>
        </row>
        <row r="320">
          <cell r="A320" t="str">
            <v>CRICIUMA</v>
          </cell>
          <cell r="B320" t="str">
            <v>TURVO</v>
          </cell>
          <cell r="C320" t="str">
            <v>TURVO</v>
          </cell>
          <cell r="D320">
            <v>0</v>
          </cell>
          <cell r="E320">
            <v>2405.32</v>
          </cell>
          <cell r="F320">
            <v>2405.32</v>
          </cell>
        </row>
        <row r="321">
          <cell r="B321" t="str">
            <v>TURVO Total</v>
          </cell>
          <cell r="D321">
            <v>0</v>
          </cell>
          <cell r="E321">
            <v>2845.44</v>
          </cell>
          <cell r="F321">
            <v>2845.44</v>
          </cell>
        </row>
        <row r="322">
          <cell r="A322" t="str">
            <v>CRICIUMA</v>
          </cell>
          <cell r="B322" t="str">
            <v>URUSSANGA</v>
          </cell>
          <cell r="C322" t="str">
            <v>COCAL DO SUL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CRICIUMA</v>
          </cell>
          <cell r="B323" t="str">
            <v>URUSSANGA</v>
          </cell>
          <cell r="C323" t="str">
            <v>MORRO DA FUMACA</v>
          </cell>
          <cell r="D323">
            <v>0</v>
          </cell>
          <cell r="E323">
            <v>1310.13</v>
          </cell>
          <cell r="F323">
            <v>1310.13</v>
          </cell>
        </row>
        <row r="324">
          <cell r="A324" t="str">
            <v>CRICIUMA</v>
          </cell>
          <cell r="B324" t="str">
            <v>URUSSANGA</v>
          </cell>
          <cell r="C324" t="str">
            <v>TREVISO</v>
          </cell>
          <cell r="D324">
            <v>0</v>
          </cell>
          <cell r="E324">
            <v>2088.02</v>
          </cell>
          <cell r="F324">
            <v>2088.02</v>
          </cell>
        </row>
        <row r="325">
          <cell r="A325" t="str">
            <v>CRICIUMA</v>
          </cell>
          <cell r="B325" t="str">
            <v>URUSSANGA</v>
          </cell>
          <cell r="C325" t="str">
            <v>URUSSANGA</v>
          </cell>
          <cell r="D325">
            <v>0</v>
          </cell>
          <cell r="E325">
            <v>1627.43</v>
          </cell>
          <cell r="F325">
            <v>1627.43</v>
          </cell>
        </row>
        <row r="326">
          <cell r="B326" t="str">
            <v>URUSSANGA Total</v>
          </cell>
          <cell r="D326">
            <v>0</v>
          </cell>
          <cell r="E326">
            <v>5025.58</v>
          </cell>
          <cell r="F326">
            <v>5025.58</v>
          </cell>
        </row>
        <row r="327">
          <cell r="A327" t="str">
            <v>CRICIUMA</v>
          </cell>
          <cell r="C327" t="str">
            <v>TOTAL</v>
          </cell>
          <cell r="D327">
            <v>931.4200000000001</v>
          </cell>
          <cell r="E327">
            <v>211658.12999999998</v>
          </cell>
          <cell r="F327">
            <v>212589.54999999996</v>
          </cell>
        </row>
        <row r="328">
          <cell r="A328" t="str">
            <v>REGIONAL</v>
          </cell>
          <cell r="B328" t="str">
            <v>COMARCA</v>
          </cell>
          <cell r="C328" t="str">
            <v>MUNICIPIO</v>
          </cell>
          <cell r="D328">
            <v>5827</v>
          </cell>
          <cell r="E328" t="str">
            <v>5835</v>
          </cell>
          <cell r="F328" t="str">
            <v>TOTAL</v>
          </cell>
        </row>
        <row r="329">
          <cell r="A329" t="str">
            <v>RIO DO SUL</v>
          </cell>
          <cell r="B329" t="str">
            <v>IBIRAMA</v>
          </cell>
          <cell r="C329" t="str">
            <v>DONA EMMA</v>
          </cell>
          <cell r="D329">
            <v>0</v>
          </cell>
          <cell r="E329">
            <v>10.24</v>
          </cell>
          <cell r="F329">
            <v>10.24</v>
          </cell>
        </row>
        <row r="330">
          <cell r="A330" t="str">
            <v>RIO DO SUL</v>
          </cell>
          <cell r="B330" t="str">
            <v>IBIRAMA</v>
          </cell>
          <cell r="C330" t="str">
            <v>IBIRAMA</v>
          </cell>
          <cell r="D330">
            <v>0</v>
          </cell>
          <cell r="E330">
            <v>20736.95</v>
          </cell>
          <cell r="F330">
            <v>20736.95</v>
          </cell>
          <cell r="G330" t="str">
            <v> </v>
          </cell>
        </row>
        <row r="331">
          <cell r="A331" t="str">
            <v>RIO DO SUL</v>
          </cell>
          <cell r="B331" t="str">
            <v>IBIRAMA</v>
          </cell>
          <cell r="C331" t="str">
            <v>JOSE BOITEUX</v>
          </cell>
          <cell r="D331">
            <v>0</v>
          </cell>
          <cell r="E331">
            <v>419.65</v>
          </cell>
          <cell r="F331">
            <v>419.65</v>
          </cell>
        </row>
        <row r="332">
          <cell r="A332" t="str">
            <v>RIO DO SUL</v>
          </cell>
          <cell r="B332" t="str">
            <v>IBIRAMA</v>
          </cell>
          <cell r="C332" t="str">
            <v>PRESIDENTE GETULIO</v>
          </cell>
          <cell r="D332">
            <v>808.6</v>
          </cell>
          <cell r="E332">
            <v>4953.94</v>
          </cell>
          <cell r="F332">
            <v>5762.54</v>
          </cell>
        </row>
        <row r="333">
          <cell r="A333" t="str">
            <v>RIO DO SUL</v>
          </cell>
          <cell r="B333" t="str">
            <v>IBIRAMA</v>
          </cell>
          <cell r="C333" t="str">
            <v>VITOR MEIRELES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RIO DO SUL</v>
          </cell>
          <cell r="B334" t="str">
            <v>IBIRAMA</v>
          </cell>
          <cell r="C334" t="str">
            <v>WITMARSUM</v>
          </cell>
          <cell r="D334">
            <v>0</v>
          </cell>
          <cell r="E334">
            <v>10.24</v>
          </cell>
          <cell r="F334">
            <v>10.24</v>
          </cell>
        </row>
        <row r="335">
          <cell r="B335" t="str">
            <v>IBIRAMA Total</v>
          </cell>
          <cell r="D335">
            <v>808.6</v>
          </cell>
          <cell r="E335">
            <v>26131.020000000004</v>
          </cell>
          <cell r="F335">
            <v>26939.620000000006</v>
          </cell>
        </row>
        <row r="336">
          <cell r="A336" t="str">
            <v>RIO DO SUL</v>
          </cell>
          <cell r="B336" t="str">
            <v>ITUPORANGA</v>
          </cell>
          <cell r="C336" t="str">
            <v>ATALANTA</v>
          </cell>
          <cell r="D336">
            <v>0</v>
          </cell>
          <cell r="E336">
            <v>839.3</v>
          </cell>
          <cell r="F336">
            <v>839.3</v>
          </cell>
        </row>
        <row r="337">
          <cell r="A337" t="str">
            <v>RIO DO SUL</v>
          </cell>
          <cell r="B337" t="str">
            <v>ITUPORANGA</v>
          </cell>
          <cell r="C337" t="str">
            <v>IMBUIA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RIO DO SUL</v>
          </cell>
          <cell r="B338" t="str">
            <v>ITUPORANGA</v>
          </cell>
          <cell r="C338" t="str">
            <v>ITUPORANGA</v>
          </cell>
          <cell r="D338">
            <v>0</v>
          </cell>
          <cell r="E338">
            <v>10.24</v>
          </cell>
          <cell r="F338">
            <v>10.24</v>
          </cell>
        </row>
        <row r="339">
          <cell r="A339" t="str">
            <v>RIO DO SUL</v>
          </cell>
          <cell r="B339" t="str">
            <v>ITUPORANGA</v>
          </cell>
          <cell r="C339" t="str">
            <v>LEOBERTO LEAL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RIO DO SUL</v>
          </cell>
          <cell r="B340" t="str">
            <v>ITUPORANGA</v>
          </cell>
          <cell r="C340" t="str">
            <v>PETROLANDIA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RIO DO SUL</v>
          </cell>
          <cell r="B341" t="str">
            <v>ITUPORANGA</v>
          </cell>
          <cell r="C341" t="str">
            <v>VIDAL RAMOS</v>
          </cell>
          <cell r="D341">
            <v>0</v>
          </cell>
          <cell r="E341">
            <v>20.47</v>
          </cell>
          <cell r="F341">
            <v>20.47</v>
          </cell>
        </row>
        <row r="342">
          <cell r="B342" t="str">
            <v>ITUPORANGA Total</v>
          </cell>
          <cell r="D342">
            <v>0</v>
          </cell>
          <cell r="E342">
            <v>870.01</v>
          </cell>
          <cell r="F342">
            <v>870.01</v>
          </cell>
        </row>
        <row r="343">
          <cell r="A343" t="str">
            <v>RIO DO SUL</v>
          </cell>
          <cell r="B343" t="str">
            <v>RIO DO SUL</v>
          </cell>
          <cell r="C343" t="str">
            <v>AGRONOMICA</v>
          </cell>
          <cell r="D343">
            <v>0</v>
          </cell>
          <cell r="E343">
            <v>562.95</v>
          </cell>
          <cell r="F343">
            <v>562.95</v>
          </cell>
        </row>
        <row r="344">
          <cell r="A344" t="str">
            <v>RIO DO SUL</v>
          </cell>
          <cell r="B344" t="str">
            <v>RIO DO SUL</v>
          </cell>
          <cell r="C344" t="str">
            <v>AURORA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RIO DO SUL</v>
          </cell>
          <cell r="B345" t="str">
            <v>RIO DO SUL</v>
          </cell>
          <cell r="C345" t="str">
            <v>LAURENTINO</v>
          </cell>
          <cell r="D345">
            <v>61.41</v>
          </cell>
          <cell r="E345">
            <v>450.36</v>
          </cell>
          <cell r="F345">
            <v>511.77</v>
          </cell>
        </row>
        <row r="346">
          <cell r="A346" t="str">
            <v>RIO DO SUL</v>
          </cell>
          <cell r="B346" t="str">
            <v>RIO DO SUL</v>
          </cell>
          <cell r="C346" t="str">
            <v>LONTRAS</v>
          </cell>
          <cell r="D346">
            <v>0</v>
          </cell>
          <cell r="E346">
            <v>3285.57</v>
          </cell>
          <cell r="F346">
            <v>3285.57</v>
          </cell>
        </row>
        <row r="347">
          <cell r="A347" t="str">
            <v>RIO DO SUL</v>
          </cell>
          <cell r="B347" t="str">
            <v>RIO DO SUL</v>
          </cell>
          <cell r="C347" t="str">
            <v>PRESIDENTE NEREU</v>
          </cell>
          <cell r="D347">
            <v>0</v>
          </cell>
          <cell r="E347">
            <v>10.24</v>
          </cell>
          <cell r="F347">
            <v>10.24</v>
          </cell>
        </row>
        <row r="348">
          <cell r="A348" t="str">
            <v>RIO DO SUL</v>
          </cell>
          <cell r="B348" t="str">
            <v>RIO DO SUL</v>
          </cell>
          <cell r="C348" t="str">
            <v>RIO DO OESTE</v>
          </cell>
          <cell r="D348">
            <v>0</v>
          </cell>
          <cell r="E348">
            <v>2589.56</v>
          </cell>
          <cell r="F348">
            <v>2589.56</v>
          </cell>
        </row>
        <row r="349">
          <cell r="A349" t="str">
            <v>RIO DO SUL</v>
          </cell>
          <cell r="B349" t="str">
            <v>RIO DO SUL</v>
          </cell>
          <cell r="C349" t="str">
            <v>RIO DO SUL</v>
          </cell>
          <cell r="D349">
            <v>368.47</v>
          </cell>
          <cell r="E349">
            <v>21156.6</v>
          </cell>
          <cell r="F349">
            <v>21525.07</v>
          </cell>
        </row>
        <row r="350">
          <cell r="B350" t="str">
            <v>RIO DO SUL Total</v>
          </cell>
          <cell r="D350">
            <v>429.88</v>
          </cell>
          <cell r="E350">
            <v>28055.28</v>
          </cell>
          <cell r="F350">
            <v>28485.16</v>
          </cell>
        </row>
        <row r="351">
          <cell r="A351" t="str">
            <v>RIO DO SUL</v>
          </cell>
          <cell r="B351" t="str">
            <v>TAIO</v>
          </cell>
          <cell r="C351" t="str">
            <v>MIRIM DOCE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RIO DO SUL</v>
          </cell>
          <cell r="B352" t="str">
            <v>TAIO</v>
          </cell>
          <cell r="C352" t="str">
            <v>RIO DO CAMPO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RIO DO SUL</v>
          </cell>
          <cell r="B353" t="str">
            <v>TAIO</v>
          </cell>
          <cell r="C353" t="str">
            <v>SALETE</v>
          </cell>
          <cell r="D353">
            <v>0</v>
          </cell>
          <cell r="E353">
            <v>2118.73</v>
          </cell>
          <cell r="F353">
            <v>2118.73</v>
          </cell>
        </row>
        <row r="354">
          <cell r="A354" t="str">
            <v>RIO DO SUL</v>
          </cell>
          <cell r="B354" t="str">
            <v>TAIO</v>
          </cell>
          <cell r="C354" t="str">
            <v>TAIO</v>
          </cell>
          <cell r="D354">
            <v>0</v>
          </cell>
          <cell r="E354">
            <v>446.12</v>
          </cell>
          <cell r="F354">
            <v>446.12</v>
          </cell>
        </row>
        <row r="355">
          <cell r="B355" t="str">
            <v>TAIO Total</v>
          </cell>
          <cell r="D355">
            <v>0</v>
          </cell>
          <cell r="E355">
            <v>2564.85</v>
          </cell>
          <cell r="F355">
            <v>2564.85</v>
          </cell>
        </row>
        <row r="356">
          <cell r="A356" t="str">
            <v>RIO DO SUL</v>
          </cell>
          <cell r="B356" t="str">
            <v>TROMBUDO CENTRAL</v>
          </cell>
          <cell r="C356" t="str">
            <v>AGROLANDIA</v>
          </cell>
          <cell r="D356">
            <v>0</v>
          </cell>
          <cell r="E356">
            <v>2958.03</v>
          </cell>
          <cell r="F356">
            <v>2958.03</v>
          </cell>
        </row>
        <row r="357">
          <cell r="A357" t="str">
            <v>RIO DO SUL</v>
          </cell>
          <cell r="B357" t="str">
            <v>TROMBUDO CENTRAL</v>
          </cell>
          <cell r="C357" t="str">
            <v>BRACO DO TROMBUDO</v>
          </cell>
          <cell r="D357">
            <v>0</v>
          </cell>
          <cell r="E357">
            <v>20.47</v>
          </cell>
          <cell r="F357">
            <v>20.47</v>
          </cell>
        </row>
        <row r="358">
          <cell r="A358" t="str">
            <v>RIO DO SUL</v>
          </cell>
          <cell r="B358" t="str">
            <v>TROMBUDO CENTRAL</v>
          </cell>
          <cell r="C358" t="str">
            <v>POUSO REDONDO</v>
          </cell>
          <cell r="D358">
            <v>1310.13</v>
          </cell>
          <cell r="E358">
            <v>2302.97</v>
          </cell>
          <cell r="F358">
            <v>3613.1</v>
          </cell>
        </row>
        <row r="359">
          <cell r="A359" t="str">
            <v>RIO DO SUL</v>
          </cell>
          <cell r="B359" t="str">
            <v>TROMBUDO CENTRAL</v>
          </cell>
          <cell r="C359" t="str">
            <v>TROMBUDO CENTRAL</v>
          </cell>
          <cell r="D359">
            <v>0</v>
          </cell>
          <cell r="E359">
            <v>214.94</v>
          </cell>
          <cell r="F359">
            <v>214.94</v>
          </cell>
        </row>
        <row r="360">
          <cell r="B360" t="str">
            <v>TROMBUDO CENTRAL Total</v>
          </cell>
          <cell r="D360">
            <v>1310.13</v>
          </cell>
          <cell r="E360">
            <v>5496.409999999999</v>
          </cell>
          <cell r="F360">
            <v>6806.54</v>
          </cell>
        </row>
        <row r="361">
          <cell r="A361" t="str">
            <v>RIO DO SUL</v>
          </cell>
          <cell r="C361" t="str">
            <v>TOTAL</v>
          </cell>
          <cell r="D361">
            <v>2548.61</v>
          </cell>
          <cell r="E361">
            <v>63117.57</v>
          </cell>
          <cell r="F361">
            <v>65666.18000000001</v>
          </cell>
        </row>
        <row r="362">
          <cell r="A362" t="str">
            <v>REGIONAL</v>
          </cell>
          <cell r="B362" t="str">
            <v>COMARCA</v>
          </cell>
          <cell r="C362" t="str">
            <v>MUNICIPIO</v>
          </cell>
          <cell r="D362">
            <v>5827</v>
          </cell>
          <cell r="E362" t="str">
            <v>5835</v>
          </cell>
          <cell r="F362" t="str">
            <v>TOTAL</v>
          </cell>
        </row>
        <row r="363">
          <cell r="A363" t="str">
            <v>CACADOR</v>
          </cell>
          <cell r="B363" t="str">
            <v>CACADOR</v>
          </cell>
          <cell r="C363" t="str">
            <v>CACADOR</v>
          </cell>
          <cell r="D363">
            <v>40.94</v>
          </cell>
          <cell r="E363">
            <v>51658.14</v>
          </cell>
          <cell r="F363">
            <v>51699.08</v>
          </cell>
        </row>
        <row r="364">
          <cell r="A364" t="str">
            <v>CACADOR</v>
          </cell>
          <cell r="B364" t="str">
            <v>CACADOR</v>
          </cell>
          <cell r="C364" t="str">
            <v>MACIEIRA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CACADOR</v>
          </cell>
          <cell r="B365" t="str">
            <v>CACADOR</v>
          </cell>
          <cell r="C365" t="str">
            <v>RIO DAS ANTAS</v>
          </cell>
          <cell r="D365">
            <v>0</v>
          </cell>
          <cell r="E365">
            <v>0</v>
          </cell>
          <cell r="F365">
            <v>0</v>
          </cell>
        </row>
        <row r="366">
          <cell r="B366" t="str">
            <v>CACADOR Total</v>
          </cell>
          <cell r="D366">
            <v>40.94</v>
          </cell>
          <cell r="E366">
            <v>51658.14</v>
          </cell>
          <cell r="F366">
            <v>51699.08</v>
          </cell>
        </row>
        <row r="367">
          <cell r="A367" t="str">
            <v>CAÇADOR</v>
          </cell>
          <cell r="B367" t="str">
            <v>FRAIBURGO</v>
          </cell>
          <cell r="C367" t="str">
            <v>MONTE CARLO</v>
          </cell>
          <cell r="D367">
            <v>0</v>
          </cell>
          <cell r="E367">
            <v>3111.57</v>
          </cell>
          <cell r="F367">
            <v>3111.57</v>
          </cell>
        </row>
        <row r="368">
          <cell r="A368" t="str">
            <v>CACADOR</v>
          </cell>
          <cell r="B368" t="str">
            <v>FRAIBURGO</v>
          </cell>
          <cell r="C368" t="str">
            <v>FRAIBURGO</v>
          </cell>
          <cell r="D368">
            <v>0</v>
          </cell>
          <cell r="E368">
            <v>56386.9</v>
          </cell>
          <cell r="F368">
            <v>56386.9</v>
          </cell>
        </row>
        <row r="369">
          <cell r="B369" t="str">
            <v>FRAIBURGO Total</v>
          </cell>
          <cell r="D369">
            <v>0</v>
          </cell>
          <cell r="E369">
            <v>59498.47</v>
          </cell>
          <cell r="F369">
            <v>59498.47</v>
          </cell>
        </row>
        <row r="370">
          <cell r="A370" t="str">
            <v>CACADOR</v>
          </cell>
          <cell r="B370" t="str">
            <v>TANGARA</v>
          </cell>
          <cell r="C370" t="str">
            <v>IBIAM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CACADOR</v>
          </cell>
          <cell r="B371" t="str">
            <v>TANGARA</v>
          </cell>
          <cell r="C371" t="str">
            <v>PINHEIRO PRETO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CACADOR</v>
          </cell>
          <cell r="B372" t="str">
            <v>TANGARA</v>
          </cell>
          <cell r="C372" t="str">
            <v>TANGARA</v>
          </cell>
          <cell r="D372">
            <v>5957.01</v>
          </cell>
          <cell r="E372">
            <v>1074.72</v>
          </cell>
          <cell r="F372">
            <v>7031.7300000000005</v>
          </cell>
        </row>
        <row r="373">
          <cell r="B373" t="str">
            <v>TANGARA Total</v>
          </cell>
          <cell r="D373">
            <v>5957.01</v>
          </cell>
          <cell r="E373">
            <v>1074.72</v>
          </cell>
          <cell r="F373">
            <v>7031.7300000000005</v>
          </cell>
        </row>
        <row r="374">
          <cell r="A374" t="str">
            <v>CACADOR</v>
          </cell>
          <cell r="B374" t="str">
            <v>VIDEIRA</v>
          </cell>
          <cell r="C374" t="str">
            <v>ARROIO TRINTA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CACADOR</v>
          </cell>
          <cell r="B375" t="str">
            <v>VIDEIRA</v>
          </cell>
          <cell r="C375" t="str">
            <v>IOMERE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CACADOR</v>
          </cell>
          <cell r="B376" t="str">
            <v>VIDEIRA</v>
          </cell>
          <cell r="C376" t="str">
            <v>SALTO VELOSO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CACADOR</v>
          </cell>
          <cell r="B377" t="str">
            <v>VIDEIRA</v>
          </cell>
          <cell r="C377" t="str">
            <v>VIDEIRA</v>
          </cell>
          <cell r="D377">
            <v>255.89</v>
          </cell>
          <cell r="E377">
            <v>17584.44</v>
          </cell>
          <cell r="F377">
            <v>17840.329999999998</v>
          </cell>
        </row>
        <row r="378">
          <cell r="B378" t="str">
            <v>VIDEIRA Total</v>
          </cell>
          <cell r="D378">
            <v>255.89</v>
          </cell>
          <cell r="E378">
            <v>17584.44</v>
          </cell>
          <cell r="F378">
            <v>17840.329999999998</v>
          </cell>
        </row>
        <row r="379">
          <cell r="A379" t="str">
            <v>CAÇADOR</v>
          </cell>
          <cell r="C379" t="str">
            <v>TOTAL</v>
          </cell>
          <cell r="D379">
            <v>6253.84</v>
          </cell>
          <cell r="E379">
            <v>129815.77</v>
          </cell>
          <cell r="F379">
            <v>136069.61</v>
          </cell>
        </row>
        <row r="380">
          <cell r="A380" t="str">
            <v>REGIONAL</v>
          </cell>
          <cell r="B380" t="str">
            <v>COMARCA</v>
          </cell>
          <cell r="C380" t="str">
            <v>MUNICIPIO</v>
          </cell>
          <cell r="D380">
            <v>5827</v>
          </cell>
          <cell r="E380" t="str">
            <v>5835</v>
          </cell>
          <cell r="F380" t="str">
            <v>TOTAL</v>
          </cell>
        </row>
        <row r="381">
          <cell r="A381" t="str">
            <v>MAFRA</v>
          </cell>
          <cell r="B381" t="str">
            <v>RIO NEGRINHO</v>
          </cell>
          <cell r="C381" t="str">
            <v>RIO NEGRINHO</v>
          </cell>
          <cell r="D381">
            <v>358.24</v>
          </cell>
          <cell r="E381">
            <v>18567.04</v>
          </cell>
          <cell r="F381">
            <v>18925.280000000002</v>
          </cell>
        </row>
        <row r="382">
          <cell r="B382" t="str">
            <v>RIO NEGRINHO Total</v>
          </cell>
          <cell r="D382">
            <v>358.24</v>
          </cell>
          <cell r="E382">
            <v>18567.04</v>
          </cell>
          <cell r="F382">
            <v>18925.280000000002</v>
          </cell>
        </row>
        <row r="383">
          <cell r="A383" t="str">
            <v>MAFRA</v>
          </cell>
          <cell r="B383" t="str">
            <v>CANOINHAS</v>
          </cell>
          <cell r="C383" t="str">
            <v>BELA VISTA DO TOLDO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MAFRA</v>
          </cell>
          <cell r="B384" t="str">
            <v>CANOINHAS</v>
          </cell>
          <cell r="C384" t="str">
            <v>CANOINHAS</v>
          </cell>
          <cell r="D384">
            <v>204.71</v>
          </cell>
          <cell r="E384">
            <v>22814.74</v>
          </cell>
          <cell r="F384">
            <v>23019.45</v>
          </cell>
        </row>
        <row r="385">
          <cell r="A385" t="str">
            <v>MAFRA</v>
          </cell>
          <cell r="B385" t="str">
            <v>CANOINHAS</v>
          </cell>
          <cell r="C385" t="str">
            <v>MAJOR VIEIRA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MAFRA</v>
          </cell>
          <cell r="B386" t="str">
            <v>CANOINHAS</v>
          </cell>
          <cell r="C386" t="str">
            <v>TRES BARRAS</v>
          </cell>
          <cell r="D386">
            <v>0</v>
          </cell>
          <cell r="E386">
            <v>3787.1</v>
          </cell>
          <cell r="F386">
            <v>3787.1</v>
          </cell>
        </row>
        <row r="387">
          <cell r="B387" t="str">
            <v>CANOINHAS Total</v>
          </cell>
          <cell r="D387">
            <v>204.71</v>
          </cell>
          <cell r="E387">
            <v>26601.84</v>
          </cell>
          <cell r="F387">
            <v>26806.55</v>
          </cell>
        </row>
        <row r="388">
          <cell r="A388" t="str">
            <v>MAFRA</v>
          </cell>
          <cell r="B388" t="str">
            <v>MAFRA</v>
          </cell>
          <cell r="C388" t="str">
            <v>MAFRA</v>
          </cell>
          <cell r="D388">
            <v>0</v>
          </cell>
          <cell r="E388">
            <v>25475.95</v>
          </cell>
          <cell r="F388">
            <v>25475.95</v>
          </cell>
        </row>
        <row r="389">
          <cell r="B389" t="str">
            <v>MAFRA Total</v>
          </cell>
          <cell r="D389">
            <v>0</v>
          </cell>
          <cell r="E389">
            <v>25475.95</v>
          </cell>
          <cell r="F389">
            <v>25475.95</v>
          </cell>
        </row>
        <row r="390">
          <cell r="A390" t="str">
            <v>MAFRA</v>
          </cell>
          <cell r="B390" t="str">
            <v>PORTO UNIAO</v>
          </cell>
          <cell r="C390" t="str">
            <v>CALMON</v>
          </cell>
          <cell r="D390">
            <v>0</v>
          </cell>
          <cell r="E390">
            <v>3265.1</v>
          </cell>
          <cell r="F390">
            <v>3265.1</v>
          </cell>
        </row>
        <row r="391">
          <cell r="A391" t="str">
            <v>MAFRA</v>
          </cell>
          <cell r="B391" t="str">
            <v>PORTO UNIAO</v>
          </cell>
          <cell r="C391" t="str">
            <v>IRINEOPOLIS</v>
          </cell>
          <cell r="D391">
            <v>0</v>
          </cell>
          <cell r="E391">
            <v>194.47</v>
          </cell>
          <cell r="F391">
            <v>194.47</v>
          </cell>
        </row>
        <row r="392">
          <cell r="A392" t="str">
            <v>MAFRA</v>
          </cell>
          <cell r="B392" t="str">
            <v>PORTO UNIAO</v>
          </cell>
          <cell r="C392" t="str">
            <v>MATOS COSTA</v>
          </cell>
          <cell r="D392">
            <v>0</v>
          </cell>
          <cell r="E392">
            <v>941.66</v>
          </cell>
          <cell r="F392">
            <v>941.66</v>
          </cell>
        </row>
        <row r="393">
          <cell r="A393" t="str">
            <v>MAFRA</v>
          </cell>
          <cell r="B393" t="str">
            <v>PORTO UNIAO</v>
          </cell>
          <cell r="C393" t="str">
            <v>PORTO UNIAO</v>
          </cell>
          <cell r="D393">
            <v>327.53</v>
          </cell>
          <cell r="E393">
            <v>7963.15</v>
          </cell>
          <cell r="F393">
            <v>8290.68</v>
          </cell>
        </row>
        <row r="394">
          <cell r="B394" t="str">
            <v>PORTO UNIAO Total</v>
          </cell>
          <cell r="D394">
            <v>327.53</v>
          </cell>
          <cell r="E394">
            <v>12364.38</v>
          </cell>
          <cell r="F394">
            <v>12691.91</v>
          </cell>
        </row>
        <row r="395">
          <cell r="A395" t="str">
            <v>MAFRA</v>
          </cell>
          <cell r="B395" t="str">
            <v>SAO BENTO DO SUL</v>
          </cell>
          <cell r="C395" t="str">
            <v>CAMPO ALEGRE</v>
          </cell>
          <cell r="D395">
            <v>0</v>
          </cell>
          <cell r="E395">
            <v>3070.62</v>
          </cell>
          <cell r="F395">
            <v>3070.62</v>
          </cell>
        </row>
        <row r="396">
          <cell r="A396" t="str">
            <v>MAFRA</v>
          </cell>
          <cell r="B396" t="str">
            <v>SAO BENTO DO SUL</v>
          </cell>
          <cell r="C396" t="str">
            <v>SAO BENTO DO SUL</v>
          </cell>
          <cell r="D396">
            <v>204.71</v>
          </cell>
          <cell r="E396">
            <v>23449.33</v>
          </cell>
          <cell r="F396">
            <v>23654.04</v>
          </cell>
        </row>
        <row r="397">
          <cell r="B397" t="str">
            <v>SAO BENTO DO SUL Total</v>
          </cell>
          <cell r="D397">
            <v>204.71</v>
          </cell>
          <cell r="E397">
            <v>26519.95</v>
          </cell>
          <cell r="F397">
            <v>26724.66</v>
          </cell>
        </row>
        <row r="398">
          <cell r="A398" t="str">
            <v>MAFRA</v>
          </cell>
          <cell r="C398" t="str">
            <v>TOTAL</v>
          </cell>
          <cell r="D398">
            <v>1095.19</v>
          </cell>
          <cell r="E398">
            <v>109529.16</v>
          </cell>
          <cell r="F398">
            <v>110624.35</v>
          </cell>
        </row>
        <row r="399">
          <cell r="C399" t="str">
            <v>Total Janeiro/99</v>
          </cell>
          <cell r="D399">
            <v>44022.490000000005</v>
          </cell>
          <cell r="E399">
            <v>1624001.7999999998</v>
          </cell>
          <cell r="F399">
            <v>1668024.2899999998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18.00390625" style="0" customWidth="1"/>
    <col min="2" max="2" width="16.00390625" style="0" bestFit="1" customWidth="1"/>
    <col min="3" max="3" width="17.8515625" style="0" bestFit="1" customWidth="1"/>
    <col min="4" max="4" width="18.57421875" style="0" bestFit="1" customWidth="1"/>
    <col min="5" max="5" width="15.7109375" style="0" customWidth="1"/>
  </cols>
  <sheetData>
    <row r="1" spans="1:5" ht="18">
      <c r="A1" s="304" t="s">
        <v>133</v>
      </c>
      <c r="B1" s="304"/>
      <c r="C1" s="304"/>
      <c r="D1" s="304"/>
      <c r="E1" s="304"/>
    </row>
    <row r="2" spans="1:5" ht="18">
      <c r="A2" s="304">
        <v>2001</v>
      </c>
      <c r="B2" s="304"/>
      <c r="C2" s="304"/>
      <c r="D2" s="304"/>
      <c r="E2" s="304"/>
    </row>
    <row r="3" spans="1:5" ht="16.5" thickBot="1">
      <c r="A3" s="167"/>
      <c r="B3" s="167"/>
      <c r="C3" s="167"/>
      <c r="D3" s="167"/>
      <c r="E3" s="167"/>
    </row>
    <row r="4" spans="1:5" ht="15">
      <c r="A4" s="168" t="s">
        <v>48</v>
      </c>
      <c r="B4" s="169" t="s">
        <v>134</v>
      </c>
      <c r="C4" s="169" t="s">
        <v>135</v>
      </c>
      <c r="D4" s="169" t="s">
        <v>136</v>
      </c>
      <c r="E4" s="170" t="s">
        <v>137</v>
      </c>
    </row>
    <row r="5" spans="1:5" ht="15">
      <c r="A5" s="171" t="s">
        <v>138</v>
      </c>
      <c r="B5" s="172">
        <v>130454.7</v>
      </c>
      <c r="C5" s="172">
        <v>922296.02</v>
      </c>
      <c r="D5" s="172">
        <v>3276117.12</v>
      </c>
      <c r="E5" s="173">
        <v>4328867.84</v>
      </c>
    </row>
    <row r="6" spans="1:5" ht="15">
      <c r="A6" s="171" t="s">
        <v>139</v>
      </c>
      <c r="B6" s="172">
        <v>0</v>
      </c>
      <c r="C6" s="172">
        <v>0</v>
      </c>
      <c r="D6" s="172">
        <v>0</v>
      </c>
      <c r="E6" s="173">
        <v>0</v>
      </c>
    </row>
    <row r="7" spans="1:5" ht="15">
      <c r="A7" s="171" t="s">
        <v>140</v>
      </c>
      <c r="B7" s="172">
        <v>0</v>
      </c>
      <c r="C7" s="172">
        <v>0</v>
      </c>
      <c r="D7" s="172">
        <v>0</v>
      </c>
      <c r="E7" s="173">
        <v>0</v>
      </c>
    </row>
    <row r="8" spans="1:5" ht="15">
      <c r="A8" s="171" t="s">
        <v>141</v>
      </c>
      <c r="B8" s="172">
        <v>0</v>
      </c>
      <c r="C8" s="172">
        <v>0</v>
      </c>
      <c r="D8" s="172">
        <v>0</v>
      </c>
      <c r="E8" s="173">
        <v>0</v>
      </c>
    </row>
    <row r="9" spans="1:5" ht="15">
      <c r="A9" s="171" t="s">
        <v>72</v>
      </c>
      <c r="B9" s="172">
        <v>0</v>
      </c>
      <c r="C9" s="172">
        <v>0</v>
      </c>
      <c r="D9" s="172">
        <v>0</v>
      </c>
      <c r="E9" s="173">
        <v>0</v>
      </c>
    </row>
    <row r="10" spans="1:5" ht="15">
      <c r="A10" s="171" t="s">
        <v>142</v>
      </c>
      <c r="B10" s="172">
        <v>0</v>
      </c>
      <c r="C10" s="172">
        <v>0</v>
      </c>
      <c r="D10" s="172">
        <v>0</v>
      </c>
      <c r="E10" s="173">
        <v>0</v>
      </c>
    </row>
    <row r="11" spans="1:5" ht="15">
      <c r="A11" s="171" t="s">
        <v>143</v>
      </c>
      <c r="B11" s="172">
        <v>0</v>
      </c>
      <c r="C11" s="172">
        <v>0</v>
      </c>
      <c r="D11" s="172">
        <v>0</v>
      </c>
      <c r="E11" s="173">
        <v>0</v>
      </c>
    </row>
    <row r="12" spans="1:5" ht="15">
      <c r="A12" s="171" t="s">
        <v>144</v>
      </c>
      <c r="B12" s="172">
        <v>0</v>
      </c>
      <c r="C12" s="172">
        <v>0</v>
      </c>
      <c r="D12" s="172">
        <v>0</v>
      </c>
      <c r="E12" s="173">
        <v>0</v>
      </c>
    </row>
    <row r="13" spans="1:5" ht="15">
      <c r="A13" s="171" t="s">
        <v>145</v>
      </c>
      <c r="B13" s="172">
        <v>0</v>
      </c>
      <c r="C13" s="172">
        <v>0</v>
      </c>
      <c r="D13" s="172">
        <v>0</v>
      </c>
      <c r="E13" s="173">
        <v>0</v>
      </c>
    </row>
    <row r="14" spans="1:5" ht="15">
      <c r="A14" s="171" t="s">
        <v>146</v>
      </c>
      <c r="B14" s="172">
        <v>0</v>
      </c>
      <c r="C14" s="172">
        <v>0</v>
      </c>
      <c r="D14" s="172">
        <v>0</v>
      </c>
      <c r="E14" s="173">
        <v>0</v>
      </c>
    </row>
    <row r="15" spans="1:5" ht="15">
      <c r="A15" s="171" t="s">
        <v>147</v>
      </c>
      <c r="B15" s="172">
        <v>0</v>
      </c>
      <c r="C15" s="172">
        <v>0</v>
      </c>
      <c r="D15" s="172">
        <v>0</v>
      </c>
      <c r="E15" s="173">
        <v>0</v>
      </c>
    </row>
    <row r="16" spans="1:5" ht="15">
      <c r="A16" s="171" t="s">
        <v>148</v>
      </c>
      <c r="B16" s="172">
        <v>0</v>
      </c>
      <c r="C16" s="172">
        <v>0</v>
      </c>
      <c r="D16" s="172">
        <v>0</v>
      </c>
      <c r="E16" s="173">
        <v>0</v>
      </c>
    </row>
    <row r="17" spans="1:5" ht="15.75" thickBot="1">
      <c r="A17" s="174" t="s">
        <v>131</v>
      </c>
      <c r="B17" s="175">
        <v>130454.7</v>
      </c>
      <c r="C17" s="175">
        <v>922296.02</v>
      </c>
      <c r="D17" s="175">
        <v>3276117.12</v>
      </c>
      <c r="E17" s="176">
        <v>4328867.84</v>
      </c>
    </row>
    <row r="18" ht="12.75">
      <c r="A18" s="177" t="s">
        <v>149</v>
      </c>
    </row>
    <row r="45" spans="1:5" ht="12.75">
      <c r="A45" s="3" t="s">
        <v>54</v>
      </c>
      <c r="B45" s="3"/>
      <c r="C45" s="3"/>
      <c r="D45" s="3"/>
      <c r="E45" s="97" t="s">
        <v>55</v>
      </c>
    </row>
  </sheetData>
  <mergeCells count="2">
    <mergeCell ref="A1:E1"/>
    <mergeCell ref="A2:E2"/>
  </mergeCells>
  <printOptions horizontalCentered="1" verticalCentered="1"/>
  <pageMargins left="0.59" right="0.63" top="1.4960629921259843" bottom="0.984251968503937" header="0.7874015748031497" footer="0.5118110236220472"/>
  <pageSetup horizontalDpi="300" verticalDpi="300" orientation="portrait" paperSize="9" r:id="rId2"/>
  <headerFooter alignWithMargins="0">
    <oddHeader>&amp;L&amp;"Arial,Negrito"&amp;11     ESTADO DE SANTA CATARINA&amp;"Arial,Normal"&amp;10
      &amp;11PROCURADORIA GERAL DO ESTADO&amp;10
      PROCURADORIA FISCAL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8"/>
  <sheetViews>
    <sheetView showGridLines="0" zoomScale="60" zoomScaleNormal="60" workbookViewId="0" topLeftCell="A1">
      <selection activeCell="A1" sqref="A1"/>
    </sheetView>
  </sheetViews>
  <sheetFormatPr defaultColWidth="9.140625" defaultRowHeight="13.5" customHeight="1" outlineLevelRow="2"/>
  <cols>
    <col min="1" max="1" width="18.28125" style="246" customWidth="1"/>
    <col min="2" max="2" width="37.00390625" style="247" customWidth="1"/>
    <col min="3" max="3" width="32.421875" style="257" customWidth="1"/>
    <col min="4" max="4" width="15.00390625" style="189" customWidth="1"/>
    <col min="5" max="5" width="14.57421875" style="256" customWidth="1"/>
    <col min="6" max="6" width="17.57421875" style="256" bestFit="1" customWidth="1"/>
    <col min="7" max="7" width="13.421875" style="256" bestFit="1" customWidth="1"/>
    <col min="8" max="8" width="16.57421875" style="256" bestFit="1" customWidth="1"/>
    <col min="9" max="9" width="7.421875" style="0" customWidth="1"/>
    <col min="10" max="10" width="7.421875" style="187" customWidth="1"/>
    <col min="11" max="11" width="12.8515625" style="188" customWidth="1"/>
    <col min="12" max="12" width="8.140625" style="0" customWidth="1"/>
    <col min="13" max="13" width="12.8515625" style="0" customWidth="1"/>
    <col min="14" max="15" width="7.421875" style="0" customWidth="1"/>
    <col min="16" max="16384" width="11.421875" style="0" customWidth="1"/>
  </cols>
  <sheetData>
    <row r="1" spans="1:15" s="182" customFormat="1" ht="13.5" customHeight="1">
      <c r="A1" s="178" t="s">
        <v>92</v>
      </c>
      <c r="B1" s="178" t="s">
        <v>150</v>
      </c>
      <c r="C1" s="178" t="s">
        <v>151</v>
      </c>
      <c r="D1" s="179" t="s">
        <v>152</v>
      </c>
      <c r="E1" s="179" t="s">
        <v>153</v>
      </c>
      <c r="F1" s="179" t="s">
        <v>154</v>
      </c>
      <c r="G1" s="179" t="s">
        <v>155</v>
      </c>
      <c r="H1" s="179" t="s">
        <v>10</v>
      </c>
      <c r="I1" s="180"/>
      <c r="J1" s="180"/>
      <c r="K1" s="181"/>
      <c r="L1" s="180"/>
      <c r="M1" s="181"/>
      <c r="N1" s="180"/>
      <c r="O1" s="180"/>
    </row>
    <row r="2" spans="1:13" ht="13.5" customHeight="1" outlineLevel="2">
      <c r="A2" s="183" t="s">
        <v>156</v>
      </c>
      <c r="B2" s="184"/>
      <c r="C2" s="185" t="s">
        <v>157</v>
      </c>
      <c r="D2" s="186">
        <v>0</v>
      </c>
      <c r="E2" s="186">
        <v>0</v>
      </c>
      <c r="F2" s="186">
        <v>174.24</v>
      </c>
      <c r="G2" s="186">
        <v>0</v>
      </c>
      <c r="H2" s="186">
        <v>174.24</v>
      </c>
      <c r="L2" s="189"/>
      <c r="M2" s="190"/>
    </row>
    <row r="3" spans="1:13" ht="13.5" customHeight="1" outlineLevel="2">
      <c r="A3" s="191" t="s">
        <v>156</v>
      </c>
      <c r="B3" s="192" t="s">
        <v>158</v>
      </c>
      <c r="C3" s="185" t="s">
        <v>158</v>
      </c>
      <c r="D3" s="186">
        <v>0</v>
      </c>
      <c r="E3" s="186">
        <v>1600.76</v>
      </c>
      <c r="F3" s="186">
        <v>6337.19</v>
      </c>
      <c r="G3" s="186">
        <v>0</v>
      </c>
      <c r="H3" s="186">
        <v>7937.95</v>
      </c>
      <c r="L3" s="189"/>
      <c r="M3" s="190"/>
    </row>
    <row r="4" spans="1:13" ht="13.5" customHeight="1" outlineLevel="2">
      <c r="A4" s="191" t="s">
        <v>156</v>
      </c>
      <c r="B4" s="193"/>
      <c r="C4" s="185" t="s">
        <v>159</v>
      </c>
      <c r="D4" s="186">
        <v>0</v>
      </c>
      <c r="E4" s="186">
        <v>238.45</v>
      </c>
      <c r="F4" s="186">
        <v>0</v>
      </c>
      <c r="G4" s="186">
        <v>0</v>
      </c>
      <c r="H4" s="186">
        <v>238.45</v>
      </c>
      <c r="L4" s="189"/>
      <c r="M4" s="190"/>
    </row>
    <row r="5" spans="1:13" ht="13.5" customHeight="1" outlineLevel="1">
      <c r="A5" s="191"/>
      <c r="B5" s="194" t="s">
        <v>160</v>
      </c>
      <c r="C5" s="195"/>
      <c r="D5" s="196">
        <v>0</v>
      </c>
      <c r="E5" s="196">
        <v>1839.21</v>
      </c>
      <c r="F5" s="196">
        <v>6511.43</v>
      </c>
      <c r="G5" s="196">
        <v>0</v>
      </c>
      <c r="H5" s="196">
        <v>8350.64</v>
      </c>
      <c r="L5" s="189"/>
      <c r="M5" s="190"/>
    </row>
    <row r="6" spans="1:13" ht="13.5" customHeight="1" outlineLevel="2">
      <c r="A6" s="191" t="s">
        <v>156</v>
      </c>
      <c r="B6" s="305" t="s">
        <v>156</v>
      </c>
      <c r="C6" s="185" t="s">
        <v>156</v>
      </c>
      <c r="D6" s="186">
        <v>4811.84</v>
      </c>
      <c r="E6" s="186">
        <v>24442.38</v>
      </c>
      <c r="F6" s="186">
        <v>91647.98</v>
      </c>
      <c r="G6" s="186">
        <v>0</v>
      </c>
      <c r="H6" s="186">
        <v>120902.2</v>
      </c>
      <c r="L6" s="189"/>
      <c r="M6" s="190"/>
    </row>
    <row r="7" spans="1:13" ht="13.5" customHeight="1" outlineLevel="2">
      <c r="A7" s="191" t="s">
        <v>156</v>
      </c>
      <c r="B7" s="306"/>
      <c r="C7" s="197" t="s">
        <v>161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L7" s="189"/>
      <c r="M7" s="190"/>
    </row>
    <row r="8" spans="1:13" ht="13.5" customHeight="1" outlineLevel="2">
      <c r="A8" s="191"/>
      <c r="B8" s="307"/>
      <c r="C8" s="185" t="s">
        <v>162</v>
      </c>
      <c r="D8" s="186">
        <v>212.81999999993423</v>
      </c>
      <c r="E8" s="186">
        <v>4393.300000000047</v>
      </c>
      <c r="F8" s="186">
        <v>9140.719999997877</v>
      </c>
      <c r="G8" s="186">
        <v>0</v>
      </c>
      <c r="H8" s="186">
        <v>13746.839999997857</v>
      </c>
      <c r="L8" s="189"/>
      <c r="M8" s="190"/>
    </row>
    <row r="9" spans="1:13" ht="13.5" customHeight="1" outlineLevel="1">
      <c r="A9" s="191"/>
      <c r="B9" s="194" t="s">
        <v>163</v>
      </c>
      <c r="C9" s="195"/>
      <c r="D9" s="196">
        <v>5024.659999999934</v>
      </c>
      <c r="E9" s="196">
        <v>28835.68</v>
      </c>
      <c r="F9" s="196">
        <v>100788.69999999787</v>
      </c>
      <c r="G9" s="196">
        <v>0</v>
      </c>
      <c r="H9" s="196">
        <v>134649.03999999785</v>
      </c>
      <c r="L9" s="189"/>
      <c r="M9" s="190"/>
    </row>
    <row r="10" spans="1:13" ht="13.5" customHeight="1" outlineLevel="2">
      <c r="A10" s="191" t="s">
        <v>156</v>
      </c>
      <c r="B10" s="184"/>
      <c r="C10" s="185" t="s">
        <v>164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L10" s="189"/>
      <c r="M10" s="190"/>
    </row>
    <row r="11" spans="1:13" ht="13.5" customHeight="1" outlineLevel="2">
      <c r="A11" s="191" t="s">
        <v>156</v>
      </c>
      <c r="B11" s="192" t="s">
        <v>165</v>
      </c>
      <c r="C11" s="197" t="s">
        <v>166</v>
      </c>
      <c r="D11" s="186">
        <v>425.64</v>
      </c>
      <c r="E11" s="186">
        <v>441.9</v>
      </c>
      <c r="F11" s="186">
        <v>0</v>
      </c>
      <c r="G11" s="186">
        <v>0</v>
      </c>
      <c r="H11" s="186">
        <v>867.54</v>
      </c>
      <c r="L11" s="189"/>
      <c r="M11" s="190"/>
    </row>
    <row r="12" spans="1:13" ht="13.5" customHeight="1" outlineLevel="2">
      <c r="A12" s="191" t="s">
        <v>156</v>
      </c>
      <c r="B12" s="193"/>
      <c r="C12" s="197" t="s">
        <v>165</v>
      </c>
      <c r="D12" s="186">
        <v>0</v>
      </c>
      <c r="E12" s="186">
        <v>0</v>
      </c>
      <c r="F12" s="186">
        <v>2460.92</v>
      </c>
      <c r="G12" s="186">
        <v>0</v>
      </c>
      <c r="H12" s="186">
        <v>2460.92</v>
      </c>
      <c r="L12" s="189"/>
      <c r="M12" s="190"/>
    </row>
    <row r="13" spans="1:13" ht="13.5" customHeight="1" outlineLevel="1">
      <c r="A13" s="191"/>
      <c r="B13" s="194" t="s">
        <v>167</v>
      </c>
      <c r="C13" s="195"/>
      <c r="D13" s="196">
        <v>425.64</v>
      </c>
      <c r="E13" s="196">
        <v>441.9</v>
      </c>
      <c r="F13" s="196">
        <v>2460.92</v>
      </c>
      <c r="G13" s="196">
        <v>0</v>
      </c>
      <c r="H13" s="196">
        <v>3328.46</v>
      </c>
      <c r="L13" s="189"/>
      <c r="M13" s="190"/>
    </row>
    <row r="14" spans="1:13" ht="13.5" customHeight="1" outlineLevel="2">
      <c r="A14" s="191" t="s">
        <v>156</v>
      </c>
      <c r="B14" s="184" t="s">
        <v>168</v>
      </c>
      <c r="C14" s="185" t="s">
        <v>168</v>
      </c>
      <c r="D14" s="186">
        <v>1310.67</v>
      </c>
      <c r="E14" s="186">
        <v>7618.58</v>
      </c>
      <c r="F14" s="186">
        <v>79145.01</v>
      </c>
      <c r="G14" s="186">
        <v>0</v>
      </c>
      <c r="H14" s="186">
        <v>88074.26</v>
      </c>
      <c r="L14" s="189"/>
      <c r="M14" s="190"/>
    </row>
    <row r="15" spans="1:13" ht="13.5" customHeight="1" outlineLevel="2">
      <c r="A15" s="191" t="s">
        <v>156</v>
      </c>
      <c r="B15" s="193"/>
      <c r="C15" s="197" t="s">
        <v>169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L15" s="189"/>
      <c r="M15" s="190"/>
    </row>
    <row r="16" spans="1:13" ht="13.5" customHeight="1" outlineLevel="1">
      <c r="A16" s="191"/>
      <c r="B16" s="194" t="s">
        <v>170</v>
      </c>
      <c r="C16" s="195"/>
      <c r="D16" s="196">
        <v>1310.67</v>
      </c>
      <c r="E16" s="196">
        <v>7618.58</v>
      </c>
      <c r="F16" s="196">
        <v>79145.01</v>
      </c>
      <c r="G16" s="196">
        <v>0</v>
      </c>
      <c r="H16" s="196">
        <v>88074.26</v>
      </c>
      <c r="L16" s="189"/>
      <c r="M16" s="190"/>
    </row>
    <row r="17" spans="1:13" ht="13.5" customHeight="1" outlineLevel="2">
      <c r="A17" s="198" t="s">
        <v>156</v>
      </c>
      <c r="B17" s="192" t="s">
        <v>171</v>
      </c>
      <c r="C17" s="197" t="s">
        <v>172</v>
      </c>
      <c r="D17" s="186">
        <v>0</v>
      </c>
      <c r="E17" s="186">
        <v>1152.5</v>
      </c>
      <c r="F17" s="186">
        <v>3583.88</v>
      </c>
      <c r="G17" s="186">
        <v>0</v>
      </c>
      <c r="H17" s="186">
        <v>4736.38</v>
      </c>
      <c r="L17" s="189"/>
      <c r="M17" s="190"/>
    </row>
    <row r="18" spans="1:13" ht="13.5" customHeight="1" outlineLevel="2">
      <c r="A18" s="191" t="s">
        <v>156</v>
      </c>
      <c r="B18" s="193"/>
      <c r="C18" s="197" t="s">
        <v>171</v>
      </c>
      <c r="D18" s="186">
        <v>0</v>
      </c>
      <c r="E18" s="186">
        <v>960.38</v>
      </c>
      <c r="F18" s="186">
        <v>2511.69</v>
      </c>
      <c r="G18" s="186">
        <v>0</v>
      </c>
      <c r="H18" s="186">
        <v>3472.07</v>
      </c>
      <c r="L18" s="189"/>
      <c r="M18" s="190"/>
    </row>
    <row r="19" spans="1:13" ht="13.5" customHeight="1" outlineLevel="1">
      <c r="A19" s="191"/>
      <c r="B19" s="194" t="s">
        <v>173</v>
      </c>
      <c r="C19" s="195"/>
      <c r="D19" s="196">
        <v>0</v>
      </c>
      <c r="E19" s="196">
        <v>2112.88</v>
      </c>
      <c r="F19" s="196">
        <v>6095.57</v>
      </c>
      <c r="G19" s="196">
        <v>0</v>
      </c>
      <c r="H19" s="196">
        <v>8208.45</v>
      </c>
      <c r="L19" s="189"/>
      <c r="M19" s="190"/>
    </row>
    <row r="20" spans="1:13" ht="13.5" customHeight="1" outlineLevel="2">
      <c r="A20" s="191" t="s">
        <v>156</v>
      </c>
      <c r="B20" s="199" t="s">
        <v>174</v>
      </c>
      <c r="C20" s="185" t="s">
        <v>174</v>
      </c>
      <c r="D20" s="186">
        <v>0</v>
      </c>
      <c r="E20" s="186">
        <v>21725.84</v>
      </c>
      <c r="F20" s="186">
        <v>4291.41</v>
      </c>
      <c r="G20" s="186">
        <v>0</v>
      </c>
      <c r="H20" s="186">
        <v>26017.25</v>
      </c>
      <c r="L20" s="189"/>
      <c r="M20" s="190"/>
    </row>
    <row r="21" spans="1:13" ht="13.5" customHeight="1" outlineLevel="1">
      <c r="A21" s="191"/>
      <c r="B21" s="194" t="s">
        <v>175</v>
      </c>
      <c r="C21" s="195"/>
      <c r="D21" s="196">
        <v>0</v>
      </c>
      <c r="E21" s="196">
        <v>21725.84</v>
      </c>
      <c r="F21" s="196">
        <v>4291.41</v>
      </c>
      <c r="G21" s="196">
        <v>0</v>
      </c>
      <c r="H21" s="196">
        <v>26017.25</v>
      </c>
      <c r="L21" s="189"/>
      <c r="M21" s="190"/>
    </row>
    <row r="22" spans="1:13" ht="13.5" customHeight="1" outlineLevel="2">
      <c r="A22" s="198"/>
      <c r="B22" s="200" t="s">
        <v>176</v>
      </c>
      <c r="C22" s="185" t="s">
        <v>177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L22" s="189"/>
      <c r="M22" s="190"/>
    </row>
    <row r="23" spans="1:13" ht="13.5" customHeight="1" outlineLevel="2">
      <c r="A23" s="191" t="s">
        <v>156</v>
      </c>
      <c r="B23" s="197"/>
      <c r="C23" s="197" t="s">
        <v>176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L23" s="189"/>
      <c r="M23" s="190"/>
    </row>
    <row r="24" spans="1:13" ht="13.5" customHeight="1" outlineLevel="1">
      <c r="A24" s="191"/>
      <c r="B24" s="194" t="s">
        <v>178</v>
      </c>
      <c r="C24" s="195"/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L24" s="189"/>
      <c r="M24" s="190"/>
    </row>
    <row r="25" spans="1:13" ht="13.5" customHeight="1" outlineLevel="2">
      <c r="A25" s="191" t="s">
        <v>156</v>
      </c>
      <c r="B25" s="184"/>
      <c r="C25" s="185" t="s">
        <v>179</v>
      </c>
      <c r="D25" s="186">
        <v>0</v>
      </c>
      <c r="E25" s="186">
        <v>737.31</v>
      </c>
      <c r="F25" s="186">
        <v>0</v>
      </c>
      <c r="G25" s="186">
        <v>0</v>
      </c>
      <c r="H25" s="186">
        <v>737.31</v>
      </c>
      <c r="L25" s="189"/>
      <c r="M25" s="190"/>
    </row>
    <row r="26" spans="1:13" ht="13.5" customHeight="1" outlineLevel="2">
      <c r="A26" s="191" t="s">
        <v>156</v>
      </c>
      <c r="B26" s="192"/>
      <c r="C26" s="197" t="s">
        <v>180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L26" s="189"/>
      <c r="M26" s="190"/>
    </row>
    <row r="27" spans="1:13" ht="13.5" customHeight="1" outlineLevel="2">
      <c r="A27" s="191" t="s">
        <v>156</v>
      </c>
      <c r="B27" s="192" t="s">
        <v>181</v>
      </c>
      <c r="C27" s="197" t="s">
        <v>182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L27" s="189"/>
      <c r="M27" s="190"/>
    </row>
    <row r="28" spans="1:13" ht="13.5" customHeight="1" outlineLevel="2">
      <c r="A28" s="191" t="s">
        <v>156</v>
      </c>
      <c r="B28" s="192"/>
      <c r="C28" s="197" t="s">
        <v>183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L28" s="189"/>
      <c r="M28" s="190"/>
    </row>
    <row r="29" spans="1:13" ht="13.5" customHeight="1" outlineLevel="2">
      <c r="A29" s="191" t="s">
        <v>156</v>
      </c>
      <c r="B29" s="192"/>
      <c r="C29" s="197" t="s">
        <v>181</v>
      </c>
      <c r="D29" s="186">
        <v>0</v>
      </c>
      <c r="E29" s="186">
        <v>0</v>
      </c>
      <c r="F29" s="186">
        <v>701.1</v>
      </c>
      <c r="G29" s="186">
        <v>0</v>
      </c>
      <c r="H29" s="186">
        <v>701.1</v>
      </c>
      <c r="L29" s="189"/>
      <c r="M29" s="190"/>
    </row>
    <row r="30" spans="1:13" ht="13.5" customHeight="1" outlineLevel="2">
      <c r="A30" s="191" t="s">
        <v>156</v>
      </c>
      <c r="B30" s="193"/>
      <c r="C30" s="197" t="s">
        <v>184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L30" s="189"/>
      <c r="M30" s="190"/>
    </row>
    <row r="31" spans="1:13" ht="13.5" customHeight="1" outlineLevel="1">
      <c r="A31" s="201"/>
      <c r="B31" s="194" t="s">
        <v>185</v>
      </c>
      <c r="C31" s="195"/>
      <c r="D31" s="196">
        <v>0</v>
      </c>
      <c r="E31" s="196">
        <v>737.31</v>
      </c>
      <c r="F31" s="196">
        <v>701.1</v>
      </c>
      <c r="G31" s="196">
        <v>0</v>
      </c>
      <c r="H31" s="196">
        <v>1438.41</v>
      </c>
      <c r="L31" s="189"/>
      <c r="M31" s="190"/>
    </row>
    <row r="32" spans="1:15" s="182" customFormat="1" ht="13.5" customHeight="1">
      <c r="A32" s="202" t="s">
        <v>156</v>
      </c>
      <c r="B32" s="203"/>
      <c r="C32" s="204" t="s">
        <v>10</v>
      </c>
      <c r="D32" s="205">
        <v>6760.969999999934</v>
      </c>
      <c r="E32" s="205">
        <v>63311.4</v>
      </c>
      <c r="F32" s="205">
        <v>199994.13999999786</v>
      </c>
      <c r="G32" s="205">
        <v>0</v>
      </c>
      <c r="H32" s="205">
        <v>270066.50999999786</v>
      </c>
      <c r="I32"/>
      <c r="J32" s="180"/>
      <c r="K32" s="181"/>
      <c r="L32" s="180"/>
      <c r="M32" s="181"/>
      <c r="N32" s="180"/>
      <c r="O32" s="180"/>
    </row>
    <row r="33" spans="1:15" s="182" customFormat="1" ht="13.5" customHeight="1">
      <c r="A33" s="178" t="s">
        <v>92</v>
      </c>
      <c r="B33" s="178" t="s">
        <v>150</v>
      </c>
      <c r="C33" s="178" t="s">
        <v>151</v>
      </c>
      <c r="D33" s="179" t="s">
        <v>152</v>
      </c>
      <c r="E33" s="179" t="s">
        <v>153</v>
      </c>
      <c r="F33" s="179" t="s">
        <v>154</v>
      </c>
      <c r="G33" s="179" t="s">
        <v>155</v>
      </c>
      <c r="H33" s="179" t="s">
        <v>10</v>
      </c>
      <c r="I33"/>
      <c r="J33" s="180"/>
      <c r="K33" s="181"/>
      <c r="L33" s="180"/>
      <c r="M33" s="181"/>
      <c r="N33" s="180"/>
      <c r="O33" s="180"/>
    </row>
    <row r="34" spans="1:13" ht="13.5" customHeight="1" outlineLevel="2">
      <c r="A34" s="183" t="s">
        <v>186</v>
      </c>
      <c r="B34" s="185" t="s">
        <v>187</v>
      </c>
      <c r="C34" s="185" t="s">
        <v>187</v>
      </c>
      <c r="D34" s="186">
        <v>0</v>
      </c>
      <c r="E34" s="186">
        <v>291.13</v>
      </c>
      <c r="F34" s="186">
        <v>4246.31</v>
      </c>
      <c r="G34" s="186">
        <v>0</v>
      </c>
      <c r="H34" s="186">
        <v>4537.44</v>
      </c>
      <c r="L34" s="189"/>
      <c r="M34" s="190"/>
    </row>
    <row r="35" spans="1:13" ht="13.5" customHeight="1" outlineLevel="1">
      <c r="A35" s="191" t="s">
        <v>188</v>
      </c>
      <c r="B35" s="194" t="s">
        <v>189</v>
      </c>
      <c r="C35" s="195"/>
      <c r="D35" s="196">
        <v>0</v>
      </c>
      <c r="E35" s="196">
        <v>291.13</v>
      </c>
      <c r="F35" s="196">
        <v>4246.31</v>
      </c>
      <c r="G35" s="196">
        <v>0</v>
      </c>
      <c r="H35" s="196">
        <v>4537.44</v>
      </c>
      <c r="L35" s="189"/>
      <c r="M35" s="190"/>
    </row>
    <row r="36" spans="1:13" ht="13.5" customHeight="1" outlineLevel="2">
      <c r="A36" s="191" t="s">
        <v>186</v>
      </c>
      <c r="B36" s="185" t="s">
        <v>190</v>
      </c>
      <c r="C36" s="185" t="s">
        <v>190</v>
      </c>
      <c r="D36" s="186">
        <v>0</v>
      </c>
      <c r="E36" s="186">
        <v>0</v>
      </c>
      <c r="F36" s="186">
        <v>0</v>
      </c>
      <c r="G36" s="186">
        <v>0</v>
      </c>
      <c r="H36" s="186">
        <v>0</v>
      </c>
      <c r="L36" s="189"/>
      <c r="M36" s="190"/>
    </row>
    <row r="37" spans="1:13" ht="13.5" customHeight="1" outlineLevel="1">
      <c r="A37" s="191"/>
      <c r="B37" s="194" t="s">
        <v>191</v>
      </c>
      <c r="C37" s="195"/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L37" s="189"/>
      <c r="M37" s="190"/>
    </row>
    <row r="38" spans="1:13" ht="13.5" customHeight="1" outlineLevel="2">
      <c r="A38" s="191" t="s">
        <v>186</v>
      </c>
      <c r="B38" s="199" t="s">
        <v>186</v>
      </c>
      <c r="C38" s="185" t="s">
        <v>186</v>
      </c>
      <c r="D38" s="186">
        <v>5255.22</v>
      </c>
      <c r="E38" s="186">
        <v>75266.81</v>
      </c>
      <c r="F38" s="186">
        <v>267222.06</v>
      </c>
      <c r="G38" s="186">
        <v>0</v>
      </c>
      <c r="H38" s="186">
        <v>347744.09</v>
      </c>
      <c r="L38" s="189"/>
      <c r="M38" s="190"/>
    </row>
    <row r="39" spans="1:13" ht="13.5" customHeight="1" outlineLevel="1">
      <c r="A39" s="191"/>
      <c r="B39" s="206" t="s">
        <v>192</v>
      </c>
      <c r="C39" s="207"/>
      <c r="D39" s="196">
        <v>5255.22</v>
      </c>
      <c r="E39" s="196">
        <v>75266.81</v>
      </c>
      <c r="F39" s="196">
        <v>267222.06</v>
      </c>
      <c r="G39" s="196">
        <v>0</v>
      </c>
      <c r="H39" s="196">
        <v>347744.09</v>
      </c>
      <c r="L39" s="189"/>
      <c r="M39" s="190"/>
    </row>
    <row r="40" spans="1:13" ht="13.5" customHeight="1" outlineLevel="2">
      <c r="A40" s="208" t="s">
        <v>186</v>
      </c>
      <c r="B40" s="200" t="s">
        <v>193</v>
      </c>
      <c r="C40" s="209" t="s">
        <v>193</v>
      </c>
      <c r="D40" s="186">
        <v>0</v>
      </c>
      <c r="E40" s="186">
        <v>0</v>
      </c>
      <c r="F40" s="186">
        <v>14354.39</v>
      </c>
      <c r="G40" s="186">
        <v>0</v>
      </c>
      <c r="H40" s="186">
        <v>14354.39</v>
      </c>
      <c r="L40" s="189"/>
      <c r="M40" s="190"/>
    </row>
    <row r="41" spans="1:13" ht="13.5" customHeight="1" outlineLevel="2">
      <c r="A41" s="208" t="s">
        <v>186</v>
      </c>
      <c r="B41" s="193"/>
      <c r="C41" s="209" t="s">
        <v>194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L41" s="189"/>
      <c r="M41" s="190"/>
    </row>
    <row r="42" spans="1:13" ht="13.5" customHeight="1" outlineLevel="1">
      <c r="A42" s="191"/>
      <c r="B42" s="194" t="s">
        <v>195</v>
      </c>
      <c r="C42" s="195"/>
      <c r="D42" s="196">
        <v>0</v>
      </c>
      <c r="E42" s="196">
        <v>0</v>
      </c>
      <c r="F42" s="196">
        <v>14354.39</v>
      </c>
      <c r="G42" s="196">
        <v>0</v>
      </c>
      <c r="H42" s="196">
        <v>14354.39</v>
      </c>
      <c r="L42" s="189"/>
      <c r="M42" s="190"/>
    </row>
    <row r="43" spans="1:13" ht="13.5" customHeight="1" outlineLevel="2">
      <c r="A43" s="191" t="s">
        <v>186</v>
      </c>
      <c r="B43" s="199" t="s">
        <v>196</v>
      </c>
      <c r="C43" s="210" t="s">
        <v>196</v>
      </c>
      <c r="D43" s="186">
        <v>726.71</v>
      </c>
      <c r="E43" s="186">
        <v>505.82</v>
      </c>
      <c r="F43" s="186">
        <v>1437.9</v>
      </c>
      <c r="G43" s="186">
        <v>0</v>
      </c>
      <c r="H43" s="186">
        <v>2670.43</v>
      </c>
      <c r="L43" s="189"/>
      <c r="M43" s="190"/>
    </row>
    <row r="44" spans="1:13" ht="13.5" customHeight="1" outlineLevel="1">
      <c r="A44" s="191"/>
      <c r="B44" s="194" t="s">
        <v>197</v>
      </c>
      <c r="C44" s="195"/>
      <c r="D44" s="196">
        <v>726.71</v>
      </c>
      <c r="E44" s="196">
        <v>505.82</v>
      </c>
      <c r="F44" s="196">
        <v>1437.9</v>
      </c>
      <c r="G44" s="196">
        <v>0</v>
      </c>
      <c r="H44" s="196">
        <v>2670.43</v>
      </c>
      <c r="L44" s="189"/>
      <c r="M44" s="190"/>
    </row>
    <row r="45" spans="1:13" ht="13.5" customHeight="1" outlineLevel="2">
      <c r="A45" s="198" t="s">
        <v>186</v>
      </c>
      <c r="B45" s="184" t="s">
        <v>198</v>
      </c>
      <c r="C45" s="210" t="s">
        <v>198</v>
      </c>
      <c r="D45" s="186">
        <v>273.31</v>
      </c>
      <c r="E45" s="186">
        <v>195.4</v>
      </c>
      <c r="F45" s="186">
        <v>636.51</v>
      </c>
      <c r="G45" s="186">
        <v>0</v>
      </c>
      <c r="H45" s="186">
        <v>1105.22</v>
      </c>
      <c r="L45" s="189"/>
      <c r="M45" s="190"/>
    </row>
    <row r="46" spans="1:13" ht="13.5" customHeight="1" outlineLevel="2">
      <c r="A46" s="191" t="s">
        <v>186</v>
      </c>
      <c r="B46" s="193"/>
      <c r="C46" s="210" t="s">
        <v>199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L46" s="189"/>
      <c r="M46" s="190"/>
    </row>
    <row r="47" spans="1:13" ht="13.5" customHeight="1" outlineLevel="1">
      <c r="A47" s="191"/>
      <c r="B47" s="194" t="s">
        <v>200</v>
      </c>
      <c r="C47" s="195"/>
      <c r="D47" s="196">
        <v>273.31</v>
      </c>
      <c r="E47" s="196">
        <v>195.4</v>
      </c>
      <c r="F47" s="196">
        <v>636.51</v>
      </c>
      <c r="G47" s="196">
        <v>0</v>
      </c>
      <c r="H47" s="196">
        <v>1105.22</v>
      </c>
      <c r="L47" s="189"/>
      <c r="M47" s="190"/>
    </row>
    <row r="48" spans="1:13" ht="13.5" customHeight="1" outlineLevel="2">
      <c r="A48" s="191" t="s">
        <v>186</v>
      </c>
      <c r="B48" s="184" t="s">
        <v>201</v>
      </c>
      <c r="C48" s="210" t="s">
        <v>202</v>
      </c>
      <c r="D48" s="186">
        <v>0</v>
      </c>
      <c r="E48" s="186">
        <v>501.43</v>
      </c>
      <c r="F48" s="186">
        <v>2132.06</v>
      </c>
      <c r="G48" s="186">
        <v>0</v>
      </c>
      <c r="H48" s="186">
        <v>2633.49</v>
      </c>
      <c r="L48" s="189"/>
      <c r="M48" s="190"/>
    </row>
    <row r="49" spans="1:13" ht="13.5" customHeight="1" outlineLevel="2">
      <c r="A49" s="191" t="s">
        <v>186</v>
      </c>
      <c r="B49" s="193"/>
      <c r="C49" s="210" t="s">
        <v>201</v>
      </c>
      <c r="D49" s="186">
        <v>2534.35</v>
      </c>
      <c r="E49" s="186">
        <v>24374.42</v>
      </c>
      <c r="F49" s="186">
        <v>95974.94</v>
      </c>
      <c r="G49" s="186">
        <v>0</v>
      </c>
      <c r="H49" s="186">
        <v>122883.71</v>
      </c>
      <c r="L49" s="189"/>
      <c r="M49" s="190"/>
    </row>
    <row r="50" spans="1:13" ht="13.5" customHeight="1" outlineLevel="1">
      <c r="A50" s="191"/>
      <c r="B50" s="194" t="s">
        <v>203</v>
      </c>
      <c r="C50" s="195"/>
      <c r="D50" s="196">
        <v>2534.35</v>
      </c>
      <c r="E50" s="196">
        <v>24875.85</v>
      </c>
      <c r="F50" s="196">
        <v>98107</v>
      </c>
      <c r="G50" s="196">
        <v>0</v>
      </c>
      <c r="H50" s="196">
        <v>125517.2</v>
      </c>
      <c r="L50" s="189"/>
      <c r="M50" s="190"/>
    </row>
    <row r="51" spans="1:13" ht="13.5" customHeight="1" outlineLevel="2">
      <c r="A51" s="191" t="s">
        <v>186</v>
      </c>
      <c r="B51" s="184"/>
      <c r="C51" s="210" t="s">
        <v>204</v>
      </c>
      <c r="D51" s="186">
        <v>197.33</v>
      </c>
      <c r="E51" s="186">
        <v>10111.65</v>
      </c>
      <c r="F51" s="186">
        <v>13852.17</v>
      </c>
      <c r="G51" s="186">
        <v>0</v>
      </c>
      <c r="H51" s="186">
        <v>24161.15</v>
      </c>
      <c r="L51" s="189"/>
      <c r="M51" s="190"/>
    </row>
    <row r="52" spans="1:13" ht="13.5" customHeight="1" outlineLevel="2">
      <c r="A52" s="191" t="s">
        <v>186</v>
      </c>
      <c r="B52" s="192" t="s">
        <v>204</v>
      </c>
      <c r="C52" s="210" t="s">
        <v>205</v>
      </c>
      <c r="D52" s="186">
        <v>73.25</v>
      </c>
      <c r="E52" s="186">
        <v>2733.84</v>
      </c>
      <c r="F52" s="186">
        <v>16369.35</v>
      </c>
      <c r="G52" s="186">
        <v>0</v>
      </c>
      <c r="H52" s="186">
        <v>19176.44</v>
      </c>
      <c r="L52" s="189"/>
      <c r="M52" s="190"/>
    </row>
    <row r="53" spans="1:13" ht="13.5" customHeight="1" outlineLevel="2">
      <c r="A53" s="191" t="s">
        <v>186</v>
      </c>
      <c r="B53" s="193"/>
      <c r="C53" s="210" t="s">
        <v>206</v>
      </c>
      <c r="D53" s="186">
        <v>0</v>
      </c>
      <c r="E53" s="186">
        <v>752.75</v>
      </c>
      <c r="F53" s="186">
        <v>14765.72</v>
      </c>
      <c r="G53" s="186">
        <v>0</v>
      </c>
      <c r="H53" s="186">
        <v>15518.47</v>
      </c>
      <c r="L53" s="189"/>
      <c r="M53" s="190"/>
    </row>
    <row r="54" spans="1:13" ht="13.5" customHeight="1" outlineLevel="1">
      <c r="A54" s="201"/>
      <c r="B54" s="194" t="s">
        <v>207</v>
      </c>
      <c r="C54" s="195"/>
      <c r="D54" s="196">
        <v>270.58</v>
      </c>
      <c r="E54" s="196">
        <v>13598.24</v>
      </c>
      <c r="F54" s="196">
        <v>44987.24</v>
      </c>
      <c r="G54" s="196">
        <v>0</v>
      </c>
      <c r="H54" s="196">
        <v>58856.06</v>
      </c>
      <c r="L54" s="189"/>
      <c r="M54" s="190"/>
    </row>
    <row r="55" spans="1:15" s="182" customFormat="1" ht="13.5" customHeight="1">
      <c r="A55" s="202" t="s">
        <v>186</v>
      </c>
      <c r="B55" s="203"/>
      <c r="C55" s="204" t="s">
        <v>10</v>
      </c>
      <c r="D55" s="205">
        <v>9060.17</v>
      </c>
      <c r="E55" s="205">
        <v>114733.25</v>
      </c>
      <c r="F55" s="205">
        <v>430991.41</v>
      </c>
      <c r="G55" s="205">
        <v>0</v>
      </c>
      <c r="H55" s="205">
        <v>554784.83</v>
      </c>
      <c r="I55"/>
      <c r="J55" s="180"/>
      <c r="K55" s="181"/>
      <c r="L55" s="180"/>
      <c r="M55" s="181"/>
      <c r="N55" s="180"/>
      <c r="O55" s="180"/>
    </row>
    <row r="56" spans="1:15" s="182" customFormat="1" ht="13.5" customHeight="1">
      <c r="A56" s="178" t="s">
        <v>92</v>
      </c>
      <c r="B56" s="178" t="s">
        <v>150</v>
      </c>
      <c r="C56" s="178" t="s">
        <v>151</v>
      </c>
      <c r="D56" s="179" t="s">
        <v>152</v>
      </c>
      <c r="E56" s="179" t="s">
        <v>153</v>
      </c>
      <c r="F56" s="179" t="s">
        <v>154</v>
      </c>
      <c r="G56" s="179" t="s">
        <v>155</v>
      </c>
      <c r="H56" s="179" t="s">
        <v>10</v>
      </c>
      <c r="I56"/>
      <c r="J56" s="180"/>
      <c r="K56" s="181"/>
      <c r="L56" s="180"/>
      <c r="M56" s="181"/>
      <c r="N56" s="180"/>
      <c r="O56" s="180"/>
    </row>
    <row r="57" spans="1:13" ht="13.5" customHeight="1" outlineLevel="2">
      <c r="A57" s="183" t="s">
        <v>208</v>
      </c>
      <c r="B57" s="184"/>
      <c r="C57" s="185" t="s">
        <v>209</v>
      </c>
      <c r="D57" s="186">
        <v>0</v>
      </c>
      <c r="E57" s="186">
        <v>386</v>
      </c>
      <c r="F57" s="186">
        <v>3345.68</v>
      </c>
      <c r="G57" s="186">
        <v>0</v>
      </c>
      <c r="H57" s="186">
        <v>3731.68</v>
      </c>
      <c r="L57" s="189"/>
      <c r="M57" s="190"/>
    </row>
    <row r="58" spans="1:13" ht="13.5" customHeight="1" outlineLevel="2">
      <c r="A58" s="191" t="s">
        <v>208</v>
      </c>
      <c r="B58" s="192"/>
      <c r="C58" s="185" t="s">
        <v>210</v>
      </c>
      <c r="D58" s="186">
        <v>0</v>
      </c>
      <c r="E58" s="186">
        <v>0</v>
      </c>
      <c r="F58" s="186">
        <v>0</v>
      </c>
      <c r="G58" s="186">
        <v>0</v>
      </c>
      <c r="H58" s="186">
        <v>0</v>
      </c>
      <c r="L58" s="189"/>
      <c r="M58" s="190"/>
    </row>
    <row r="59" spans="1:13" ht="13.5" customHeight="1" outlineLevel="2">
      <c r="A59" s="191" t="s">
        <v>208</v>
      </c>
      <c r="B59" s="192" t="s">
        <v>209</v>
      </c>
      <c r="C59" s="185" t="s">
        <v>211</v>
      </c>
      <c r="D59" s="186">
        <v>0</v>
      </c>
      <c r="E59" s="186">
        <v>0</v>
      </c>
      <c r="F59" s="186">
        <v>1499.69</v>
      </c>
      <c r="G59" s="186">
        <v>0</v>
      </c>
      <c r="H59" s="186">
        <v>1499.69</v>
      </c>
      <c r="L59" s="189"/>
      <c r="M59" s="190"/>
    </row>
    <row r="60" spans="1:13" ht="13.5" customHeight="1" outlineLevel="2">
      <c r="A60" s="191" t="s">
        <v>208</v>
      </c>
      <c r="B60" s="192"/>
      <c r="C60" s="185" t="s">
        <v>212</v>
      </c>
      <c r="D60" s="186">
        <v>0</v>
      </c>
      <c r="E60" s="186">
        <v>1862.81</v>
      </c>
      <c r="F60" s="186">
        <v>2422.24</v>
      </c>
      <c r="G60" s="186">
        <v>0</v>
      </c>
      <c r="H60" s="186">
        <v>4285.05</v>
      </c>
      <c r="L60" s="189"/>
      <c r="M60" s="190"/>
    </row>
    <row r="61" spans="1:13" ht="13.5" customHeight="1" outlineLevel="2">
      <c r="A61" s="191" t="s">
        <v>208</v>
      </c>
      <c r="B61" s="193"/>
      <c r="C61" s="185" t="s">
        <v>213</v>
      </c>
      <c r="D61" s="186">
        <v>0</v>
      </c>
      <c r="E61" s="186">
        <v>0</v>
      </c>
      <c r="F61" s="186">
        <v>0</v>
      </c>
      <c r="G61" s="186">
        <v>0</v>
      </c>
      <c r="H61" s="186">
        <v>0</v>
      </c>
      <c r="L61" s="189"/>
      <c r="M61" s="190"/>
    </row>
    <row r="62" spans="1:13" ht="13.5" customHeight="1" outlineLevel="1">
      <c r="A62" s="191"/>
      <c r="B62" s="206" t="s">
        <v>214</v>
      </c>
      <c r="C62" s="207"/>
      <c r="D62" s="196">
        <v>0</v>
      </c>
      <c r="E62" s="196">
        <v>2248.81</v>
      </c>
      <c r="F62" s="196">
        <v>7267.61</v>
      </c>
      <c r="G62" s="196">
        <v>0</v>
      </c>
      <c r="H62" s="196">
        <v>9516.42</v>
      </c>
      <c r="L62" s="189"/>
      <c r="M62" s="190"/>
    </row>
    <row r="63" spans="1:13" ht="13.5" customHeight="1" outlineLevel="2">
      <c r="A63" s="208" t="s">
        <v>208</v>
      </c>
      <c r="B63" s="184"/>
      <c r="C63" s="209" t="s">
        <v>215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L63" s="189"/>
      <c r="M63" s="190"/>
    </row>
    <row r="64" spans="1:13" ht="13.5" customHeight="1" outlineLevel="2">
      <c r="A64" s="208" t="s">
        <v>208</v>
      </c>
      <c r="B64" s="192"/>
      <c r="C64" s="209" t="s">
        <v>216</v>
      </c>
      <c r="D64" s="186">
        <v>0</v>
      </c>
      <c r="E64" s="186">
        <v>3350.92</v>
      </c>
      <c r="F64" s="186">
        <v>18463.2</v>
      </c>
      <c r="G64" s="186">
        <v>0</v>
      </c>
      <c r="H64" s="186">
        <v>21814.12</v>
      </c>
      <c r="L64" s="189"/>
      <c r="M64" s="190"/>
    </row>
    <row r="65" spans="1:13" ht="13.5" customHeight="1" outlineLevel="2">
      <c r="A65" s="208" t="s">
        <v>208</v>
      </c>
      <c r="B65" s="192" t="s">
        <v>216</v>
      </c>
      <c r="C65" s="209" t="s">
        <v>217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L65" s="189"/>
      <c r="M65" s="190"/>
    </row>
    <row r="66" spans="1:13" ht="13.5" customHeight="1" outlineLevel="2">
      <c r="A66" s="208" t="s">
        <v>208</v>
      </c>
      <c r="B66" s="192"/>
      <c r="C66" s="209" t="s">
        <v>218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L66" s="189"/>
      <c r="M66" s="190"/>
    </row>
    <row r="67" spans="1:13" ht="13.5" customHeight="1" outlineLevel="2">
      <c r="A67" s="208" t="s">
        <v>208</v>
      </c>
      <c r="B67" s="193"/>
      <c r="C67" s="209" t="s">
        <v>219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L67" s="189"/>
      <c r="M67" s="190"/>
    </row>
    <row r="68" spans="1:13" ht="13.5" customHeight="1" outlineLevel="1">
      <c r="A68" s="191"/>
      <c r="B68" s="206" t="s">
        <v>220</v>
      </c>
      <c r="C68" s="207"/>
      <c r="D68" s="196">
        <v>0</v>
      </c>
      <c r="E68" s="196">
        <v>3350.92</v>
      </c>
      <c r="F68" s="196">
        <v>18463.2</v>
      </c>
      <c r="G68" s="196">
        <v>0</v>
      </c>
      <c r="H68" s="196">
        <v>21814.12</v>
      </c>
      <c r="L68" s="189"/>
      <c r="M68" s="190"/>
    </row>
    <row r="69" spans="1:13" ht="13.5" customHeight="1" outlineLevel="2">
      <c r="A69" s="208" t="s">
        <v>208</v>
      </c>
      <c r="B69" s="200"/>
      <c r="C69" s="209" t="s">
        <v>221</v>
      </c>
      <c r="D69" s="186">
        <v>0</v>
      </c>
      <c r="E69" s="186">
        <v>259.42</v>
      </c>
      <c r="F69" s="186">
        <v>259.42</v>
      </c>
      <c r="G69" s="186">
        <v>259.42</v>
      </c>
      <c r="H69" s="186">
        <v>778.26</v>
      </c>
      <c r="L69" s="189"/>
      <c r="M69" s="190"/>
    </row>
    <row r="70" spans="1:13" ht="13.5" customHeight="1" outlineLevel="2">
      <c r="A70" s="208" t="s">
        <v>208</v>
      </c>
      <c r="B70" s="211" t="s">
        <v>221</v>
      </c>
      <c r="C70" s="209" t="s">
        <v>222</v>
      </c>
      <c r="D70" s="186">
        <v>0</v>
      </c>
      <c r="E70" s="186">
        <v>0</v>
      </c>
      <c r="F70" s="186">
        <v>0</v>
      </c>
      <c r="G70" s="186">
        <v>0</v>
      </c>
      <c r="H70" s="186">
        <v>0</v>
      </c>
      <c r="L70" s="189"/>
      <c r="M70" s="190"/>
    </row>
    <row r="71" spans="1:13" ht="13.5" customHeight="1" outlineLevel="2">
      <c r="A71" s="208" t="s">
        <v>208</v>
      </c>
      <c r="B71" s="193"/>
      <c r="C71" s="209" t="s">
        <v>223</v>
      </c>
      <c r="D71" s="186">
        <v>0</v>
      </c>
      <c r="E71" s="186">
        <v>1392.37</v>
      </c>
      <c r="F71" s="186">
        <v>1392.37</v>
      </c>
      <c r="G71" s="186">
        <v>1392.37</v>
      </c>
      <c r="H71" s="186">
        <v>4177.11</v>
      </c>
      <c r="L71" s="189"/>
      <c r="M71" s="190"/>
    </row>
    <row r="72" spans="1:13" ht="13.5" customHeight="1" outlineLevel="1">
      <c r="A72" s="191"/>
      <c r="B72" s="194" t="s">
        <v>224</v>
      </c>
      <c r="C72" s="195"/>
      <c r="D72" s="196">
        <v>0</v>
      </c>
      <c r="E72" s="196">
        <v>1651.79</v>
      </c>
      <c r="F72" s="196">
        <v>1651.79</v>
      </c>
      <c r="G72" s="196">
        <v>1651.79</v>
      </c>
      <c r="H72" s="196">
        <v>4955.37</v>
      </c>
      <c r="L72" s="189"/>
      <c r="M72" s="190"/>
    </row>
    <row r="73" spans="1:13" ht="13.5" customHeight="1" outlineLevel="2">
      <c r="A73" s="191" t="s">
        <v>208</v>
      </c>
      <c r="B73" s="210" t="s">
        <v>225</v>
      </c>
      <c r="C73" s="210" t="s">
        <v>225</v>
      </c>
      <c r="D73" s="186">
        <v>0</v>
      </c>
      <c r="E73" s="186">
        <v>0</v>
      </c>
      <c r="F73" s="186">
        <v>0</v>
      </c>
      <c r="G73" s="186">
        <v>0</v>
      </c>
      <c r="H73" s="186">
        <v>0</v>
      </c>
      <c r="L73" s="189"/>
      <c r="M73" s="190"/>
    </row>
    <row r="74" spans="1:13" ht="13.5" customHeight="1" outlineLevel="1">
      <c r="A74" s="191"/>
      <c r="B74" s="206" t="s">
        <v>226</v>
      </c>
      <c r="C74" s="207"/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L74" s="189"/>
      <c r="M74" s="190"/>
    </row>
    <row r="75" spans="1:13" ht="13.5" customHeight="1" outlineLevel="2">
      <c r="A75" s="208" t="s">
        <v>208</v>
      </c>
      <c r="B75" s="184"/>
      <c r="C75" s="209" t="s">
        <v>227</v>
      </c>
      <c r="D75" s="186">
        <v>0</v>
      </c>
      <c r="E75" s="186">
        <v>0</v>
      </c>
      <c r="F75" s="186">
        <v>0</v>
      </c>
      <c r="G75" s="186">
        <v>0</v>
      </c>
      <c r="H75" s="186">
        <v>0</v>
      </c>
      <c r="L75" s="189"/>
      <c r="M75" s="190"/>
    </row>
    <row r="76" spans="1:13" ht="13.5" customHeight="1" outlineLevel="2">
      <c r="A76" s="208" t="s">
        <v>208</v>
      </c>
      <c r="B76" s="211" t="s">
        <v>228</v>
      </c>
      <c r="C76" s="209" t="s">
        <v>228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L76" s="189"/>
      <c r="M76" s="190"/>
    </row>
    <row r="77" spans="1:13" ht="13.5" customHeight="1" outlineLevel="2">
      <c r="A77" s="208" t="s">
        <v>208</v>
      </c>
      <c r="B77" s="193"/>
      <c r="C77" s="209" t="s">
        <v>229</v>
      </c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L77" s="189"/>
      <c r="M77" s="190"/>
    </row>
    <row r="78" spans="1:13" ht="13.5" customHeight="1" outlineLevel="1">
      <c r="A78" s="191"/>
      <c r="B78" s="194" t="s">
        <v>230</v>
      </c>
      <c r="C78" s="195"/>
      <c r="D78" s="196">
        <v>0</v>
      </c>
      <c r="E78" s="196">
        <v>0</v>
      </c>
      <c r="F78" s="196">
        <v>0</v>
      </c>
      <c r="G78" s="196">
        <v>0</v>
      </c>
      <c r="H78" s="196">
        <v>0</v>
      </c>
      <c r="L78" s="189"/>
      <c r="M78" s="190"/>
    </row>
    <row r="79" spans="1:13" ht="13.5" customHeight="1" outlineLevel="2">
      <c r="A79" s="191" t="s">
        <v>208</v>
      </c>
      <c r="B79" s="184"/>
      <c r="C79" s="210" t="s">
        <v>231</v>
      </c>
      <c r="D79" s="186">
        <v>0</v>
      </c>
      <c r="E79" s="186">
        <v>483.21</v>
      </c>
      <c r="F79" s="186">
        <v>483.21</v>
      </c>
      <c r="G79" s="186">
        <v>483.21</v>
      </c>
      <c r="H79" s="186">
        <v>1449.63</v>
      </c>
      <c r="L79" s="189"/>
      <c r="M79" s="190"/>
    </row>
    <row r="80" spans="1:13" ht="13.5" customHeight="1" outlineLevel="2">
      <c r="A80" s="198" t="s">
        <v>208</v>
      </c>
      <c r="B80" s="192" t="s">
        <v>208</v>
      </c>
      <c r="C80" s="210" t="s">
        <v>232</v>
      </c>
      <c r="D80" s="186">
        <v>0</v>
      </c>
      <c r="E80" s="186">
        <v>0</v>
      </c>
      <c r="F80" s="186">
        <v>0</v>
      </c>
      <c r="G80" s="186">
        <v>0</v>
      </c>
      <c r="H80" s="186">
        <v>0</v>
      </c>
      <c r="L80" s="189"/>
      <c r="M80" s="190"/>
    </row>
    <row r="81" spans="1:13" ht="13.5" customHeight="1" outlineLevel="2">
      <c r="A81" s="191" t="s">
        <v>208</v>
      </c>
      <c r="B81" s="192"/>
      <c r="C81" s="210" t="s">
        <v>208</v>
      </c>
      <c r="D81" s="186">
        <v>73.46</v>
      </c>
      <c r="E81" s="186">
        <v>761.76</v>
      </c>
      <c r="F81" s="186">
        <v>14465.7</v>
      </c>
      <c r="G81" s="186">
        <v>110.57</v>
      </c>
      <c r="H81" s="186">
        <v>15411.49</v>
      </c>
      <c r="L81" s="189"/>
      <c r="M81" s="190"/>
    </row>
    <row r="82" spans="1:13" ht="13.5" customHeight="1" outlineLevel="2">
      <c r="A82" s="191"/>
      <c r="B82" s="192"/>
      <c r="C82" s="210" t="s">
        <v>233</v>
      </c>
      <c r="D82" s="186">
        <v>0</v>
      </c>
      <c r="E82" s="186">
        <v>1779.11</v>
      </c>
      <c r="F82" s="186">
        <v>925.38</v>
      </c>
      <c r="G82" s="186">
        <v>0</v>
      </c>
      <c r="H82" s="186">
        <v>2704.49</v>
      </c>
      <c r="L82" s="189"/>
      <c r="M82" s="190"/>
    </row>
    <row r="83" spans="1:13" ht="13.5" customHeight="1" outlineLevel="2">
      <c r="A83" s="191" t="s">
        <v>208</v>
      </c>
      <c r="B83" s="193"/>
      <c r="C83" s="210" t="s">
        <v>234</v>
      </c>
      <c r="D83" s="186">
        <v>0</v>
      </c>
      <c r="E83" s="186">
        <v>0</v>
      </c>
      <c r="F83" s="186">
        <v>0</v>
      </c>
      <c r="G83" s="186">
        <v>0</v>
      </c>
      <c r="H83" s="186">
        <v>0</v>
      </c>
      <c r="L83" s="189"/>
      <c r="M83" s="190"/>
    </row>
    <row r="84" spans="1:13" ht="13.5" customHeight="1" outlineLevel="1">
      <c r="A84" s="191"/>
      <c r="B84" s="194" t="s">
        <v>235</v>
      </c>
      <c r="C84" s="195"/>
      <c r="D84" s="196">
        <v>73.46</v>
      </c>
      <c r="E84" s="196">
        <v>3024.08</v>
      </c>
      <c r="F84" s="196">
        <v>15874.29</v>
      </c>
      <c r="G84" s="196">
        <v>593.78</v>
      </c>
      <c r="H84" s="196">
        <v>19565.61</v>
      </c>
      <c r="L84" s="189"/>
      <c r="M84" s="190"/>
    </row>
    <row r="85" spans="1:13" ht="13.5" customHeight="1" outlineLevel="2">
      <c r="A85" s="191" t="s">
        <v>208</v>
      </c>
      <c r="B85" s="192" t="s">
        <v>236</v>
      </c>
      <c r="C85" s="210" t="s">
        <v>237</v>
      </c>
      <c r="D85" s="186">
        <v>0</v>
      </c>
      <c r="E85" s="186">
        <v>836</v>
      </c>
      <c r="F85" s="186">
        <v>0</v>
      </c>
      <c r="G85" s="186">
        <v>0</v>
      </c>
      <c r="H85" s="186">
        <v>836</v>
      </c>
      <c r="L85" s="189"/>
      <c r="M85" s="190"/>
    </row>
    <row r="86" spans="1:13" ht="13.5" customHeight="1" outlineLevel="2">
      <c r="A86" s="191" t="s">
        <v>208</v>
      </c>
      <c r="B86" s="192"/>
      <c r="C86" s="210" t="s">
        <v>236</v>
      </c>
      <c r="D86" s="186">
        <v>0</v>
      </c>
      <c r="E86" s="186">
        <v>0</v>
      </c>
      <c r="F86" s="186">
        <v>150</v>
      </c>
      <c r="G86" s="186">
        <v>0</v>
      </c>
      <c r="H86" s="186">
        <v>150</v>
      </c>
      <c r="L86" s="189"/>
      <c r="M86" s="190"/>
    </row>
    <row r="87" spans="1:13" ht="13.5" customHeight="1" outlineLevel="2">
      <c r="A87" s="191" t="s">
        <v>208</v>
      </c>
      <c r="B87" s="193"/>
      <c r="C87" s="210" t="s">
        <v>238</v>
      </c>
      <c r="D87" s="186">
        <v>0</v>
      </c>
      <c r="E87" s="186">
        <v>484</v>
      </c>
      <c r="F87" s="186">
        <v>0</v>
      </c>
      <c r="G87" s="186">
        <v>0</v>
      </c>
      <c r="H87" s="186">
        <v>484</v>
      </c>
      <c r="L87" s="189"/>
      <c r="M87" s="190"/>
    </row>
    <row r="88" spans="1:13" ht="13.5" customHeight="1" outlineLevel="1">
      <c r="A88" s="191"/>
      <c r="B88" s="206" t="s">
        <v>239</v>
      </c>
      <c r="C88" s="207"/>
      <c r="D88" s="196">
        <v>0</v>
      </c>
      <c r="E88" s="196">
        <v>1320</v>
      </c>
      <c r="F88" s="196">
        <v>150</v>
      </c>
      <c r="G88" s="196">
        <v>0</v>
      </c>
      <c r="H88" s="196">
        <v>1470</v>
      </c>
      <c r="L88" s="189"/>
      <c r="M88" s="190"/>
    </row>
    <row r="89" spans="1:13" ht="13.5" customHeight="1" outlineLevel="2">
      <c r="A89" s="208" t="s">
        <v>208</v>
      </c>
      <c r="B89" s="200" t="s">
        <v>240</v>
      </c>
      <c r="C89" s="209" t="s">
        <v>240</v>
      </c>
      <c r="D89" s="186">
        <v>0</v>
      </c>
      <c r="E89" s="186">
        <v>0</v>
      </c>
      <c r="F89" s="186">
        <v>0</v>
      </c>
      <c r="G89" s="186">
        <v>0</v>
      </c>
      <c r="H89" s="186">
        <v>0</v>
      </c>
      <c r="L89" s="189"/>
      <c r="M89" s="190"/>
    </row>
    <row r="90" spans="1:13" ht="13.5" customHeight="1" outlineLevel="2">
      <c r="A90" s="208" t="s">
        <v>208</v>
      </c>
      <c r="B90" s="193"/>
      <c r="C90" s="209" t="s">
        <v>241</v>
      </c>
      <c r="D90" s="186">
        <v>0</v>
      </c>
      <c r="E90" s="186">
        <v>0</v>
      </c>
      <c r="F90" s="186">
        <v>0</v>
      </c>
      <c r="G90" s="186">
        <v>0</v>
      </c>
      <c r="H90" s="186">
        <v>0</v>
      </c>
      <c r="L90" s="189"/>
      <c r="M90" s="190"/>
    </row>
    <row r="91" spans="1:13" ht="13.5" customHeight="1" outlineLevel="1">
      <c r="A91" s="191"/>
      <c r="B91" s="194" t="s">
        <v>242</v>
      </c>
      <c r="C91" s="195"/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L91" s="189"/>
      <c r="M91" s="190"/>
    </row>
    <row r="92" spans="1:13" ht="13.5" customHeight="1" outlineLevel="2">
      <c r="A92" s="191" t="s">
        <v>208</v>
      </c>
      <c r="B92" s="184"/>
      <c r="C92" s="210" t="s">
        <v>243</v>
      </c>
      <c r="D92" s="186">
        <v>0</v>
      </c>
      <c r="E92" s="186">
        <v>0</v>
      </c>
      <c r="F92" s="186">
        <v>0</v>
      </c>
      <c r="G92" s="186">
        <v>0</v>
      </c>
      <c r="H92" s="186">
        <v>0</v>
      </c>
      <c r="L92" s="189"/>
      <c r="M92" s="190"/>
    </row>
    <row r="93" spans="1:13" ht="13.5" customHeight="1" outlineLevel="2">
      <c r="A93" s="191" t="s">
        <v>208</v>
      </c>
      <c r="B93" s="192" t="s">
        <v>244</v>
      </c>
      <c r="C93" s="210" t="s">
        <v>244</v>
      </c>
      <c r="D93" s="186">
        <v>0</v>
      </c>
      <c r="E93" s="186">
        <v>0</v>
      </c>
      <c r="F93" s="186">
        <v>600</v>
      </c>
      <c r="G93" s="186">
        <v>0</v>
      </c>
      <c r="H93" s="186">
        <v>600</v>
      </c>
      <c r="L93" s="189"/>
      <c r="M93" s="190"/>
    </row>
    <row r="94" spans="1:13" ht="13.5" customHeight="1" outlineLevel="2">
      <c r="A94" s="191" t="s">
        <v>208</v>
      </c>
      <c r="B94" s="193"/>
      <c r="C94" s="210" t="s">
        <v>245</v>
      </c>
      <c r="D94" s="186">
        <v>0</v>
      </c>
      <c r="E94" s="186">
        <v>0</v>
      </c>
      <c r="F94" s="186">
        <v>0</v>
      </c>
      <c r="G94" s="186">
        <v>0</v>
      </c>
      <c r="H94" s="186">
        <v>0</v>
      </c>
      <c r="L94" s="189"/>
      <c r="M94" s="190"/>
    </row>
    <row r="95" spans="1:13" ht="13.5" customHeight="1" outlineLevel="1">
      <c r="A95" s="191"/>
      <c r="B95" s="194" t="s">
        <v>246</v>
      </c>
      <c r="C95" s="195"/>
      <c r="D95" s="196">
        <v>0</v>
      </c>
      <c r="E95" s="196">
        <v>0</v>
      </c>
      <c r="F95" s="196">
        <v>600</v>
      </c>
      <c r="G95" s="196">
        <v>0</v>
      </c>
      <c r="H95" s="196">
        <v>600</v>
      </c>
      <c r="L95" s="189"/>
      <c r="M95" s="190"/>
    </row>
    <row r="96" spans="1:13" ht="13.5" customHeight="1" outlineLevel="2">
      <c r="A96" s="191" t="s">
        <v>208</v>
      </c>
      <c r="B96" s="184"/>
      <c r="C96" s="210" t="s">
        <v>247</v>
      </c>
      <c r="D96" s="186">
        <v>0</v>
      </c>
      <c r="E96" s="186">
        <v>0</v>
      </c>
      <c r="F96" s="186">
        <v>0</v>
      </c>
      <c r="G96" s="186">
        <v>0</v>
      </c>
      <c r="H96" s="186">
        <v>0</v>
      </c>
      <c r="L96" s="189"/>
      <c r="M96" s="190"/>
    </row>
    <row r="97" spans="1:13" ht="13.5" customHeight="1" outlineLevel="2">
      <c r="A97" s="191" t="s">
        <v>208</v>
      </c>
      <c r="B97" s="192" t="s">
        <v>248</v>
      </c>
      <c r="C97" s="210" t="s">
        <v>249</v>
      </c>
      <c r="D97" s="186">
        <v>0</v>
      </c>
      <c r="E97" s="186">
        <v>266.53</v>
      </c>
      <c r="F97" s="186">
        <v>0</v>
      </c>
      <c r="G97" s="186">
        <v>0</v>
      </c>
      <c r="H97" s="186">
        <v>266.53</v>
      </c>
      <c r="L97" s="189"/>
      <c r="M97" s="190"/>
    </row>
    <row r="98" spans="1:13" ht="13.5" customHeight="1" outlineLevel="2">
      <c r="A98" s="191" t="s">
        <v>208</v>
      </c>
      <c r="B98" s="193"/>
      <c r="C98" s="210" t="s">
        <v>248</v>
      </c>
      <c r="D98" s="186">
        <v>130.66</v>
      </c>
      <c r="E98" s="186">
        <v>1162.26</v>
      </c>
      <c r="F98" s="186">
        <v>13989.76</v>
      </c>
      <c r="G98" s="186">
        <v>0</v>
      </c>
      <c r="H98" s="186">
        <v>15282.68</v>
      </c>
      <c r="L98" s="189"/>
      <c r="M98" s="190"/>
    </row>
    <row r="99" spans="1:13" ht="13.5" customHeight="1" outlineLevel="1">
      <c r="A99" s="191"/>
      <c r="B99" s="194" t="s">
        <v>250</v>
      </c>
      <c r="C99" s="195"/>
      <c r="D99" s="196">
        <v>130.66</v>
      </c>
      <c r="E99" s="196">
        <v>1428.79</v>
      </c>
      <c r="F99" s="196">
        <v>13989.76</v>
      </c>
      <c r="G99" s="196">
        <v>0</v>
      </c>
      <c r="H99" s="196">
        <v>15549.21</v>
      </c>
      <c r="L99" s="189"/>
      <c r="M99" s="190"/>
    </row>
    <row r="100" spans="1:13" ht="13.5" customHeight="1" outlineLevel="2">
      <c r="A100" s="191" t="s">
        <v>208</v>
      </c>
      <c r="B100" s="184"/>
      <c r="C100" s="210" t="s">
        <v>251</v>
      </c>
      <c r="D100" s="186">
        <v>0</v>
      </c>
      <c r="E100" s="186">
        <v>0</v>
      </c>
      <c r="F100" s="186">
        <v>0</v>
      </c>
      <c r="G100" s="186">
        <v>0</v>
      </c>
      <c r="H100" s="186">
        <v>0</v>
      </c>
      <c r="L100" s="189"/>
      <c r="M100" s="190"/>
    </row>
    <row r="101" spans="1:13" ht="13.5" customHeight="1" outlineLevel="2">
      <c r="A101" s="191" t="s">
        <v>208</v>
      </c>
      <c r="B101" s="192" t="s">
        <v>252</v>
      </c>
      <c r="C101" s="210" t="s">
        <v>253</v>
      </c>
      <c r="D101" s="186">
        <v>0</v>
      </c>
      <c r="E101" s="186">
        <v>230.93</v>
      </c>
      <c r="F101" s="186">
        <v>0</v>
      </c>
      <c r="G101" s="186">
        <v>0</v>
      </c>
      <c r="H101" s="186">
        <v>230.93</v>
      </c>
      <c r="L101" s="189"/>
      <c r="M101" s="190"/>
    </row>
    <row r="102" spans="1:13" ht="13.5" customHeight="1" outlineLevel="2">
      <c r="A102" s="198" t="s">
        <v>208</v>
      </c>
      <c r="B102" s="192"/>
      <c r="C102" s="210" t="s">
        <v>254</v>
      </c>
      <c r="D102" s="186">
        <v>0</v>
      </c>
      <c r="E102" s="186">
        <v>0</v>
      </c>
      <c r="F102" s="186">
        <v>218.91</v>
      </c>
      <c r="G102" s="186">
        <v>0</v>
      </c>
      <c r="H102" s="186">
        <v>218.91</v>
      </c>
      <c r="L102" s="189"/>
      <c r="M102" s="190"/>
    </row>
    <row r="103" spans="1:13" ht="13.5" customHeight="1" outlineLevel="2">
      <c r="A103" s="191" t="s">
        <v>208</v>
      </c>
      <c r="B103" s="193"/>
      <c r="C103" s="210" t="s">
        <v>252</v>
      </c>
      <c r="D103" s="186">
        <v>190</v>
      </c>
      <c r="E103" s="186">
        <v>1688.48</v>
      </c>
      <c r="F103" s="186">
        <v>1808.39</v>
      </c>
      <c r="G103" s="186">
        <v>0</v>
      </c>
      <c r="H103" s="186">
        <v>3686.87</v>
      </c>
      <c r="L103" s="189"/>
      <c r="M103" s="190"/>
    </row>
    <row r="104" spans="1:13" ht="13.5" customHeight="1" outlineLevel="1">
      <c r="A104" s="191" t="s">
        <v>208</v>
      </c>
      <c r="B104" s="194" t="s">
        <v>255</v>
      </c>
      <c r="C104" s="195"/>
      <c r="D104" s="196">
        <v>190</v>
      </c>
      <c r="E104" s="196">
        <v>1919.41</v>
      </c>
      <c r="F104" s="196">
        <v>2027.3</v>
      </c>
      <c r="G104" s="196">
        <v>0</v>
      </c>
      <c r="H104" s="196">
        <v>4136.71</v>
      </c>
      <c r="L104" s="189"/>
      <c r="M104" s="190"/>
    </row>
    <row r="105" spans="1:13" ht="13.5" customHeight="1" outlineLevel="2">
      <c r="A105" s="191" t="s">
        <v>208</v>
      </c>
      <c r="B105" s="192"/>
      <c r="C105" s="210" t="s">
        <v>256</v>
      </c>
      <c r="D105" s="212">
        <v>0</v>
      </c>
      <c r="E105" s="212">
        <v>0</v>
      </c>
      <c r="F105" s="212">
        <v>0</v>
      </c>
      <c r="G105" s="212">
        <v>0</v>
      </c>
      <c r="H105" s="212">
        <v>0</v>
      </c>
      <c r="L105" s="189"/>
      <c r="M105" s="190"/>
    </row>
    <row r="106" spans="1:13" ht="13.5" customHeight="1" outlineLevel="2">
      <c r="A106" s="191" t="s">
        <v>257</v>
      </c>
      <c r="B106" s="192"/>
      <c r="C106" s="210" t="s">
        <v>257</v>
      </c>
      <c r="D106" s="212">
        <v>2161.37</v>
      </c>
      <c r="E106" s="212">
        <v>99551.79</v>
      </c>
      <c r="F106" s="212">
        <v>27096.58</v>
      </c>
      <c r="G106" s="212">
        <v>0</v>
      </c>
      <c r="H106" s="212">
        <v>128809.74</v>
      </c>
      <c r="L106" s="189"/>
      <c r="M106" s="190"/>
    </row>
    <row r="107" spans="1:13" ht="13.5" customHeight="1" outlineLevel="2">
      <c r="A107" s="191" t="s">
        <v>257</v>
      </c>
      <c r="B107" s="192" t="s">
        <v>257</v>
      </c>
      <c r="C107" s="210" t="s">
        <v>258</v>
      </c>
      <c r="D107" s="212">
        <v>0</v>
      </c>
      <c r="E107" s="212">
        <v>0</v>
      </c>
      <c r="F107" s="212">
        <v>0</v>
      </c>
      <c r="G107" s="212">
        <v>0</v>
      </c>
      <c r="H107" s="212">
        <v>0</v>
      </c>
      <c r="L107" s="189"/>
      <c r="M107" s="190"/>
    </row>
    <row r="108" spans="1:13" ht="13.5" customHeight="1" outlineLevel="2">
      <c r="A108" s="191" t="s">
        <v>257</v>
      </c>
      <c r="B108" s="192"/>
      <c r="C108" s="210" t="s">
        <v>259</v>
      </c>
      <c r="D108" s="212">
        <v>0</v>
      </c>
      <c r="E108" s="212">
        <v>244.51</v>
      </c>
      <c r="F108" s="212">
        <v>0</v>
      </c>
      <c r="G108" s="212">
        <v>0</v>
      </c>
      <c r="H108" s="212">
        <v>244.51</v>
      </c>
      <c r="L108" s="189"/>
      <c r="M108" s="190"/>
    </row>
    <row r="109" spans="1:13" ht="13.5" customHeight="1" outlineLevel="2">
      <c r="A109" s="191" t="s">
        <v>257</v>
      </c>
      <c r="B109" s="192"/>
      <c r="C109" s="210" t="s">
        <v>260</v>
      </c>
      <c r="D109" s="212">
        <v>0</v>
      </c>
      <c r="E109" s="212">
        <v>0</v>
      </c>
      <c r="F109" s="212">
        <v>0</v>
      </c>
      <c r="G109" s="212">
        <v>0</v>
      </c>
      <c r="H109" s="212">
        <v>0</v>
      </c>
      <c r="L109" s="189"/>
      <c r="M109" s="190"/>
    </row>
    <row r="110" spans="1:13" ht="13.5" customHeight="1" outlineLevel="2">
      <c r="A110" s="191" t="s">
        <v>257</v>
      </c>
      <c r="B110" s="193"/>
      <c r="C110" s="210" t="s">
        <v>261</v>
      </c>
      <c r="D110" s="212">
        <v>0</v>
      </c>
      <c r="E110" s="212">
        <v>0</v>
      </c>
      <c r="F110" s="212">
        <v>0</v>
      </c>
      <c r="G110" s="212">
        <v>0</v>
      </c>
      <c r="H110" s="212">
        <v>0</v>
      </c>
      <c r="L110" s="189"/>
      <c r="M110" s="190"/>
    </row>
    <row r="111" spans="1:13" ht="13.5" customHeight="1" outlineLevel="1">
      <c r="A111" s="191"/>
      <c r="B111" s="194" t="s">
        <v>262</v>
      </c>
      <c r="C111" s="195"/>
      <c r="D111" s="196">
        <v>2161.37</v>
      </c>
      <c r="E111" s="196">
        <v>99796.3</v>
      </c>
      <c r="F111" s="196">
        <v>27096.58</v>
      </c>
      <c r="G111" s="196">
        <v>0</v>
      </c>
      <c r="H111" s="196">
        <v>129054.25</v>
      </c>
      <c r="L111" s="189"/>
      <c r="M111" s="190"/>
    </row>
    <row r="112" spans="1:15" s="182" customFormat="1" ht="13.5" customHeight="1">
      <c r="A112" s="202" t="s">
        <v>208</v>
      </c>
      <c r="B112" s="203"/>
      <c r="C112" s="213" t="s">
        <v>10</v>
      </c>
      <c r="D112" s="205">
        <v>2555.49</v>
      </c>
      <c r="E112" s="205">
        <v>114740.1</v>
      </c>
      <c r="F112" s="205">
        <v>87120.53</v>
      </c>
      <c r="G112" s="205">
        <v>2245.57</v>
      </c>
      <c r="H112" s="205">
        <v>206661.69</v>
      </c>
      <c r="I112"/>
      <c r="J112" s="180"/>
      <c r="K112" s="181"/>
      <c r="L112" s="180"/>
      <c r="M112" s="181"/>
      <c r="N112" s="180"/>
      <c r="O112" s="180"/>
    </row>
    <row r="113" spans="1:15" s="182" customFormat="1" ht="13.5" customHeight="1">
      <c r="A113" s="178" t="s">
        <v>92</v>
      </c>
      <c r="B113" s="178" t="s">
        <v>150</v>
      </c>
      <c r="C113" s="178" t="s">
        <v>151</v>
      </c>
      <c r="D113" s="179" t="s">
        <v>152</v>
      </c>
      <c r="E113" s="179" t="s">
        <v>153</v>
      </c>
      <c r="F113" s="179" t="s">
        <v>154</v>
      </c>
      <c r="G113" s="179" t="s">
        <v>155</v>
      </c>
      <c r="H113" s="179" t="s">
        <v>10</v>
      </c>
      <c r="I113"/>
      <c r="J113" s="180"/>
      <c r="K113" s="181"/>
      <c r="L113" s="180"/>
      <c r="M113" s="181"/>
      <c r="N113" s="180"/>
      <c r="O113" s="180"/>
    </row>
    <row r="114" spans="1:13" ht="13.5" customHeight="1" outlineLevel="2">
      <c r="A114" s="183" t="s">
        <v>263</v>
      </c>
      <c r="B114" s="199" t="s">
        <v>264</v>
      </c>
      <c r="C114" s="185" t="s">
        <v>264</v>
      </c>
      <c r="D114" s="214">
        <v>0</v>
      </c>
      <c r="E114" s="214">
        <v>3151.15</v>
      </c>
      <c r="F114" s="214">
        <v>1181.52</v>
      </c>
      <c r="G114" s="214">
        <v>0</v>
      </c>
      <c r="H114" s="214">
        <v>4332.67</v>
      </c>
      <c r="L114" s="189"/>
      <c r="M114" s="190"/>
    </row>
    <row r="115" spans="1:13" ht="13.5" customHeight="1" outlineLevel="1">
      <c r="A115" s="191"/>
      <c r="B115" s="194" t="s">
        <v>265</v>
      </c>
      <c r="C115" s="195"/>
      <c r="D115" s="215">
        <v>0</v>
      </c>
      <c r="E115" s="215">
        <v>3151.15</v>
      </c>
      <c r="F115" s="215">
        <v>1181.52</v>
      </c>
      <c r="G115" s="215">
        <v>0</v>
      </c>
      <c r="H115" s="215">
        <v>4332.67</v>
      </c>
      <c r="L115" s="189"/>
      <c r="M115" s="190"/>
    </row>
    <row r="116" spans="1:13" ht="13.5" customHeight="1" outlineLevel="2">
      <c r="A116" s="191" t="s">
        <v>263</v>
      </c>
      <c r="B116" s="216" t="s">
        <v>266</v>
      </c>
      <c r="C116" s="210" t="s">
        <v>266</v>
      </c>
      <c r="D116" s="214">
        <v>0</v>
      </c>
      <c r="E116" s="214">
        <v>0</v>
      </c>
      <c r="F116" s="214">
        <v>0</v>
      </c>
      <c r="G116" s="214">
        <v>0</v>
      </c>
      <c r="H116" s="214">
        <v>0</v>
      </c>
      <c r="L116" s="189"/>
      <c r="M116" s="190"/>
    </row>
    <row r="117" spans="1:13" ht="13.5" customHeight="1" outlineLevel="1">
      <c r="A117" s="191"/>
      <c r="B117" s="194" t="s">
        <v>267</v>
      </c>
      <c r="C117" s="195"/>
      <c r="D117" s="215">
        <v>0</v>
      </c>
      <c r="E117" s="215">
        <v>0</v>
      </c>
      <c r="F117" s="215">
        <v>0</v>
      </c>
      <c r="G117" s="215">
        <v>0</v>
      </c>
      <c r="H117" s="215">
        <v>0</v>
      </c>
      <c r="L117" s="189"/>
      <c r="M117" s="190"/>
    </row>
    <row r="118" spans="1:13" ht="13.5" customHeight="1" outlineLevel="2">
      <c r="A118" s="191" t="s">
        <v>263</v>
      </c>
      <c r="B118" s="216" t="s">
        <v>268</v>
      </c>
      <c r="C118" s="210" t="s">
        <v>268</v>
      </c>
      <c r="D118" s="214">
        <v>289.49</v>
      </c>
      <c r="E118" s="214">
        <v>6123.5</v>
      </c>
      <c r="F118" s="214">
        <v>5956.31</v>
      </c>
      <c r="G118" s="214">
        <v>0</v>
      </c>
      <c r="H118" s="214">
        <v>12369.3</v>
      </c>
      <c r="L118" s="189"/>
      <c r="M118" s="190"/>
    </row>
    <row r="119" spans="1:13" ht="13.5" customHeight="1" outlineLevel="1">
      <c r="A119" s="191"/>
      <c r="B119" s="206" t="s">
        <v>269</v>
      </c>
      <c r="C119" s="207"/>
      <c r="D119" s="215">
        <v>289.49</v>
      </c>
      <c r="E119" s="215">
        <v>6123.5</v>
      </c>
      <c r="F119" s="215">
        <v>5956.31</v>
      </c>
      <c r="G119" s="215">
        <v>0</v>
      </c>
      <c r="H119" s="215">
        <v>12369.3</v>
      </c>
      <c r="L119" s="189"/>
      <c r="M119" s="190"/>
    </row>
    <row r="120" spans="1:13" ht="13.5" customHeight="1" outlineLevel="2">
      <c r="A120" s="208" t="s">
        <v>270</v>
      </c>
      <c r="B120" s="200" t="s">
        <v>271</v>
      </c>
      <c r="C120" s="209" t="s">
        <v>271</v>
      </c>
      <c r="D120" s="186">
        <v>319.23</v>
      </c>
      <c r="E120" s="186">
        <v>0</v>
      </c>
      <c r="F120" s="186">
        <v>0</v>
      </c>
      <c r="G120" s="186">
        <v>0</v>
      </c>
      <c r="H120" s="186">
        <v>319.23</v>
      </c>
      <c r="L120" s="189"/>
      <c r="M120" s="190"/>
    </row>
    <row r="121" spans="1:13" ht="13.5" customHeight="1" outlineLevel="2">
      <c r="A121" s="208" t="s">
        <v>156</v>
      </c>
      <c r="B121" s="193"/>
      <c r="C121" s="217" t="s">
        <v>272</v>
      </c>
      <c r="D121" s="186">
        <v>263.09</v>
      </c>
      <c r="E121" s="186">
        <v>0</v>
      </c>
      <c r="F121" s="186">
        <v>0</v>
      </c>
      <c r="G121" s="186">
        <v>0</v>
      </c>
      <c r="H121" s="186">
        <v>263.09</v>
      </c>
      <c r="L121" s="189"/>
      <c r="M121" s="190"/>
    </row>
    <row r="122" spans="1:13" ht="13.5" customHeight="1" outlineLevel="1">
      <c r="A122" s="191"/>
      <c r="B122" s="194" t="s">
        <v>273</v>
      </c>
      <c r="C122" s="195"/>
      <c r="D122" s="196">
        <v>582.32</v>
      </c>
      <c r="E122" s="196">
        <v>0</v>
      </c>
      <c r="F122" s="196">
        <v>0</v>
      </c>
      <c r="G122" s="196">
        <v>0</v>
      </c>
      <c r="H122" s="196">
        <v>582.32</v>
      </c>
      <c r="L122" s="189"/>
      <c r="M122" s="190"/>
    </row>
    <row r="123" spans="1:13" ht="13.5" customHeight="1" outlineLevel="2">
      <c r="A123" s="191" t="s">
        <v>270</v>
      </c>
      <c r="B123" s="199" t="s">
        <v>274</v>
      </c>
      <c r="C123" s="210" t="s">
        <v>274</v>
      </c>
      <c r="D123" s="186">
        <v>38.08</v>
      </c>
      <c r="E123" s="186">
        <v>0</v>
      </c>
      <c r="F123" s="186">
        <v>852.35</v>
      </c>
      <c r="G123" s="186">
        <v>0</v>
      </c>
      <c r="H123" s="186">
        <v>890.43</v>
      </c>
      <c r="L123" s="189"/>
      <c r="M123" s="190"/>
    </row>
    <row r="124" spans="1:13" ht="13.5" customHeight="1" outlineLevel="1">
      <c r="A124" s="191"/>
      <c r="B124" s="194" t="s">
        <v>275</v>
      </c>
      <c r="C124" s="195"/>
      <c r="D124" s="196">
        <v>38.08</v>
      </c>
      <c r="E124" s="196">
        <v>0</v>
      </c>
      <c r="F124" s="196">
        <v>852.35</v>
      </c>
      <c r="G124" s="196">
        <v>0</v>
      </c>
      <c r="H124" s="196">
        <v>890.43</v>
      </c>
      <c r="L124" s="189"/>
      <c r="M124" s="190"/>
    </row>
    <row r="125" spans="1:13" ht="13.5" customHeight="1" outlineLevel="2">
      <c r="A125" s="191" t="s">
        <v>270</v>
      </c>
      <c r="B125" s="184"/>
      <c r="C125" s="210" t="s">
        <v>276</v>
      </c>
      <c r="D125" s="186">
        <v>0</v>
      </c>
      <c r="E125" s="186">
        <v>5287.44</v>
      </c>
      <c r="F125" s="186">
        <v>296.78</v>
      </c>
      <c r="G125" s="186">
        <v>0</v>
      </c>
      <c r="H125" s="186">
        <v>5584.22</v>
      </c>
      <c r="L125" s="189"/>
      <c r="M125" s="190"/>
    </row>
    <row r="126" spans="1:13" ht="13.5" customHeight="1" outlineLevel="2">
      <c r="A126" s="191" t="s">
        <v>270</v>
      </c>
      <c r="B126" s="192" t="s">
        <v>276</v>
      </c>
      <c r="C126" s="210" t="s">
        <v>277</v>
      </c>
      <c r="D126" s="186">
        <v>0</v>
      </c>
      <c r="E126" s="186">
        <v>0</v>
      </c>
      <c r="F126" s="186">
        <v>1262.69</v>
      </c>
      <c r="G126" s="186">
        <v>0</v>
      </c>
      <c r="H126" s="186">
        <v>1262.69</v>
      </c>
      <c r="L126" s="189"/>
      <c r="M126" s="190"/>
    </row>
    <row r="127" spans="1:13" ht="13.5" customHeight="1" outlineLevel="2">
      <c r="A127" s="191" t="s">
        <v>270</v>
      </c>
      <c r="B127" s="193"/>
      <c r="C127" s="210" t="s">
        <v>278</v>
      </c>
      <c r="D127" s="186">
        <v>250.47</v>
      </c>
      <c r="E127" s="186">
        <v>91.6</v>
      </c>
      <c r="F127" s="186">
        <v>2853.08</v>
      </c>
      <c r="G127" s="186">
        <v>0</v>
      </c>
      <c r="H127" s="186">
        <v>3195.15</v>
      </c>
      <c r="L127" s="189"/>
      <c r="M127" s="190"/>
    </row>
    <row r="128" spans="1:13" ht="13.5" customHeight="1" outlineLevel="1">
      <c r="A128" s="191"/>
      <c r="B128" s="194" t="s">
        <v>279</v>
      </c>
      <c r="C128" s="195"/>
      <c r="D128" s="196">
        <v>250.47</v>
      </c>
      <c r="E128" s="196">
        <v>5379.04</v>
      </c>
      <c r="F128" s="196">
        <v>4412.55</v>
      </c>
      <c r="G128" s="196">
        <v>0</v>
      </c>
      <c r="H128" s="196">
        <v>10042.06</v>
      </c>
      <c r="L128" s="189"/>
      <c r="M128" s="190"/>
    </row>
    <row r="129" spans="1:13" ht="13.5" customHeight="1" outlineLevel="2">
      <c r="A129" s="198" t="s">
        <v>270</v>
      </c>
      <c r="B129" s="216" t="s">
        <v>280</v>
      </c>
      <c r="C129" s="210" t="s">
        <v>281</v>
      </c>
      <c r="D129" s="186">
        <v>1999.21</v>
      </c>
      <c r="E129" s="186">
        <v>1305.3</v>
      </c>
      <c r="F129" s="186">
        <v>3167.09</v>
      </c>
      <c r="G129" s="186">
        <v>0</v>
      </c>
      <c r="H129" s="186">
        <v>6471.6</v>
      </c>
      <c r="L129" s="189"/>
      <c r="M129" s="190"/>
    </row>
    <row r="130" spans="1:13" ht="13.5" customHeight="1" outlineLevel="1">
      <c r="A130" s="191"/>
      <c r="B130" s="194" t="s">
        <v>282</v>
      </c>
      <c r="C130" s="195"/>
      <c r="D130" s="218">
        <v>1999.21</v>
      </c>
      <c r="E130" s="218">
        <v>1305.3</v>
      </c>
      <c r="F130" s="218">
        <v>3167.09</v>
      </c>
      <c r="G130" s="218">
        <v>0</v>
      </c>
      <c r="H130" s="218">
        <v>6471.6</v>
      </c>
      <c r="L130" s="189"/>
      <c r="M130" s="190"/>
    </row>
    <row r="131" spans="1:13" ht="13.5" customHeight="1" outlineLevel="2">
      <c r="A131" s="191" t="s">
        <v>270</v>
      </c>
      <c r="B131" s="184"/>
      <c r="C131" s="210" t="s">
        <v>283</v>
      </c>
      <c r="D131" s="186">
        <v>0</v>
      </c>
      <c r="E131" s="186">
        <v>240.07</v>
      </c>
      <c r="F131" s="186">
        <v>240.07</v>
      </c>
      <c r="G131" s="186">
        <v>240.07</v>
      </c>
      <c r="H131" s="186">
        <v>720.21</v>
      </c>
      <c r="L131" s="189"/>
      <c r="M131" s="190"/>
    </row>
    <row r="132" spans="1:13" ht="13.5" customHeight="1" outlineLevel="2">
      <c r="A132" s="191" t="s">
        <v>270</v>
      </c>
      <c r="B132" s="192" t="s">
        <v>284</v>
      </c>
      <c r="C132" s="210" t="s">
        <v>285</v>
      </c>
      <c r="D132" s="186">
        <v>0</v>
      </c>
      <c r="E132" s="186">
        <v>0</v>
      </c>
      <c r="F132" s="186">
        <v>0</v>
      </c>
      <c r="G132" s="186">
        <v>0</v>
      </c>
      <c r="H132" s="186">
        <v>0</v>
      </c>
      <c r="L132" s="189"/>
      <c r="M132" s="190"/>
    </row>
    <row r="133" spans="1:13" ht="13.5" customHeight="1" outlineLevel="2">
      <c r="A133" s="191" t="s">
        <v>270</v>
      </c>
      <c r="B133" s="192"/>
      <c r="C133" s="219" t="s">
        <v>286</v>
      </c>
      <c r="D133" s="186">
        <v>0</v>
      </c>
      <c r="E133" s="186">
        <v>0</v>
      </c>
      <c r="F133" s="186">
        <v>0</v>
      </c>
      <c r="G133" s="186">
        <v>0</v>
      </c>
      <c r="H133" s="186">
        <v>0</v>
      </c>
      <c r="L133" s="189"/>
      <c r="M133" s="190"/>
    </row>
    <row r="134" spans="1:13" ht="13.5" customHeight="1" outlineLevel="1">
      <c r="A134" s="208"/>
      <c r="B134" s="206" t="s">
        <v>287</v>
      </c>
      <c r="C134" s="207"/>
      <c r="D134" s="220">
        <v>0</v>
      </c>
      <c r="E134" s="218">
        <v>240.07</v>
      </c>
      <c r="F134" s="218">
        <v>240.07</v>
      </c>
      <c r="G134" s="218">
        <v>240.07</v>
      </c>
      <c r="H134" s="218">
        <v>720.21</v>
      </c>
      <c r="L134" s="189"/>
      <c r="M134" s="190"/>
    </row>
    <row r="135" spans="1:13" ht="13.5" customHeight="1" outlineLevel="2">
      <c r="A135" s="191" t="s">
        <v>270</v>
      </c>
      <c r="B135" s="210" t="s">
        <v>288</v>
      </c>
      <c r="C135" s="210" t="s">
        <v>288</v>
      </c>
      <c r="D135" s="186">
        <v>200</v>
      </c>
      <c r="E135" s="186">
        <v>13261.5</v>
      </c>
      <c r="F135" s="186">
        <v>13261.5</v>
      </c>
      <c r="G135" s="186">
        <v>13261.5</v>
      </c>
      <c r="H135" s="186">
        <v>39984.5</v>
      </c>
      <c r="L135" s="189"/>
      <c r="M135" s="190"/>
    </row>
    <row r="136" spans="1:13" ht="13.5" customHeight="1" outlineLevel="1">
      <c r="A136" s="208"/>
      <c r="B136" s="206" t="s">
        <v>289</v>
      </c>
      <c r="C136" s="207"/>
      <c r="D136" s="220">
        <v>200</v>
      </c>
      <c r="E136" s="218">
        <v>13261.5</v>
      </c>
      <c r="F136" s="218">
        <v>13261.5</v>
      </c>
      <c r="G136" s="218">
        <v>13261.5</v>
      </c>
      <c r="H136" s="218">
        <v>39984.5</v>
      </c>
      <c r="L136" s="189"/>
      <c r="M136" s="190"/>
    </row>
    <row r="137" spans="1:13" ht="13.5" customHeight="1" outlineLevel="2">
      <c r="A137" s="191" t="s">
        <v>270</v>
      </c>
      <c r="B137" s="192" t="s">
        <v>263</v>
      </c>
      <c r="C137" s="210" t="s">
        <v>290</v>
      </c>
      <c r="D137" s="186">
        <v>0</v>
      </c>
      <c r="E137" s="186">
        <v>0</v>
      </c>
      <c r="F137" s="186">
        <v>0</v>
      </c>
      <c r="G137" s="186">
        <v>0</v>
      </c>
      <c r="H137" s="186">
        <v>0</v>
      </c>
      <c r="L137" s="189"/>
      <c r="M137" s="190"/>
    </row>
    <row r="138" spans="1:13" ht="13.5" customHeight="1" outlineLevel="2">
      <c r="A138" s="191" t="s">
        <v>270</v>
      </c>
      <c r="B138" s="193"/>
      <c r="C138" s="210" t="s">
        <v>270</v>
      </c>
      <c r="D138" s="186">
        <v>1682.24</v>
      </c>
      <c r="E138" s="186">
        <v>110905.37</v>
      </c>
      <c r="F138" s="186">
        <v>110905.37</v>
      </c>
      <c r="G138" s="186">
        <v>110905.37</v>
      </c>
      <c r="H138" s="186">
        <v>334398.35</v>
      </c>
      <c r="L138" s="189"/>
      <c r="M138" s="190"/>
    </row>
    <row r="139" spans="1:13" ht="13.5" customHeight="1" outlineLevel="1">
      <c r="A139" s="191"/>
      <c r="B139" s="194" t="s">
        <v>291</v>
      </c>
      <c r="C139" s="195"/>
      <c r="D139" s="215">
        <v>1682.24</v>
      </c>
      <c r="E139" s="215">
        <v>110905.37</v>
      </c>
      <c r="F139" s="215">
        <v>110905.37</v>
      </c>
      <c r="G139" s="215">
        <v>110905.37</v>
      </c>
      <c r="H139" s="215">
        <v>334398.35</v>
      </c>
      <c r="L139" s="189"/>
      <c r="M139" s="190"/>
    </row>
    <row r="140" spans="1:13" ht="13.5" customHeight="1" outlineLevel="2">
      <c r="A140" s="191" t="s">
        <v>270</v>
      </c>
      <c r="B140" s="184"/>
      <c r="C140" s="210" t="s">
        <v>292</v>
      </c>
      <c r="D140" s="186">
        <v>479.95</v>
      </c>
      <c r="E140" s="186">
        <v>1157.59</v>
      </c>
      <c r="F140" s="186">
        <v>16655.05</v>
      </c>
      <c r="G140" s="186">
        <v>627.06</v>
      </c>
      <c r="H140" s="186">
        <v>18919.65</v>
      </c>
      <c r="L140" s="189"/>
      <c r="M140" s="190"/>
    </row>
    <row r="141" spans="1:13" ht="13.5" customHeight="1" outlineLevel="2">
      <c r="A141" s="191" t="s">
        <v>270</v>
      </c>
      <c r="B141" s="192"/>
      <c r="C141" s="210" t="s">
        <v>293</v>
      </c>
      <c r="D141" s="186">
        <v>0</v>
      </c>
      <c r="E141" s="186">
        <v>0</v>
      </c>
      <c r="F141" s="186">
        <v>0</v>
      </c>
      <c r="G141" s="186">
        <v>0</v>
      </c>
      <c r="H141" s="186">
        <v>0</v>
      </c>
      <c r="L141" s="189"/>
      <c r="M141" s="190"/>
    </row>
    <row r="142" spans="1:13" ht="13.5" customHeight="1" outlineLevel="2">
      <c r="A142" s="191" t="s">
        <v>270</v>
      </c>
      <c r="B142" s="192" t="s">
        <v>292</v>
      </c>
      <c r="C142" s="210" t="s">
        <v>294</v>
      </c>
      <c r="D142" s="186">
        <v>0</v>
      </c>
      <c r="E142" s="186">
        <v>0</v>
      </c>
      <c r="F142" s="186">
        <v>0</v>
      </c>
      <c r="G142" s="186">
        <v>0</v>
      </c>
      <c r="H142" s="186">
        <v>0</v>
      </c>
      <c r="L142" s="189"/>
      <c r="M142" s="190"/>
    </row>
    <row r="143" spans="1:13" ht="13.5" customHeight="1" outlineLevel="2">
      <c r="A143" s="191" t="s">
        <v>270</v>
      </c>
      <c r="B143" s="192"/>
      <c r="C143" s="210" t="s">
        <v>295</v>
      </c>
      <c r="D143" s="186">
        <v>0</v>
      </c>
      <c r="E143" s="186">
        <v>0</v>
      </c>
      <c r="F143" s="186">
        <v>0</v>
      </c>
      <c r="G143" s="186">
        <v>0</v>
      </c>
      <c r="H143" s="186">
        <v>0</v>
      </c>
      <c r="L143" s="189"/>
      <c r="M143" s="190"/>
    </row>
    <row r="144" spans="1:13" ht="13.5" customHeight="1" outlineLevel="2">
      <c r="A144" s="191" t="s">
        <v>270</v>
      </c>
      <c r="B144" s="193"/>
      <c r="C144" s="210" t="s">
        <v>296</v>
      </c>
      <c r="D144" s="186">
        <v>0</v>
      </c>
      <c r="E144" s="186">
        <v>0</v>
      </c>
      <c r="F144" s="186">
        <v>1228.12</v>
      </c>
      <c r="G144" s="186">
        <v>0</v>
      </c>
      <c r="H144" s="186">
        <v>1228.12</v>
      </c>
      <c r="L144" s="189"/>
      <c r="M144" s="190"/>
    </row>
    <row r="145" spans="1:13" ht="13.5" customHeight="1" outlineLevel="1">
      <c r="A145" s="201"/>
      <c r="B145" s="194" t="s">
        <v>297</v>
      </c>
      <c r="C145" s="195"/>
      <c r="D145" s="215">
        <v>479.95</v>
      </c>
      <c r="E145" s="215">
        <v>1157.59</v>
      </c>
      <c r="F145" s="215">
        <v>17883.17</v>
      </c>
      <c r="G145" s="215">
        <v>627.06</v>
      </c>
      <c r="H145" s="215">
        <v>20147.77</v>
      </c>
      <c r="L145" s="189"/>
      <c r="M145" s="190"/>
    </row>
    <row r="146" spans="1:15" s="182" customFormat="1" ht="13.5" customHeight="1">
      <c r="A146" s="202" t="s">
        <v>263</v>
      </c>
      <c r="B146" s="221"/>
      <c r="C146" s="213" t="s">
        <v>10</v>
      </c>
      <c r="D146" s="205">
        <v>5521.76</v>
      </c>
      <c r="E146" s="205">
        <v>141523.52</v>
      </c>
      <c r="F146" s="205">
        <v>157859.93</v>
      </c>
      <c r="G146" s="205">
        <v>125034</v>
      </c>
      <c r="H146" s="205">
        <v>429939.21</v>
      </c>
      <c r="I146"/>
      <c r="J146" s="180"/>
      <c r="K146" s="181"/>
      <c r="L146" s="180"/>
      <c r="M146" s="181"/>
      <c r="N146" s="180"/>
      <c r="O146" s="180"/>
    </row>
    <row r="147" spans="1:15" s="182" customFormat="1" ht="13.5" customHeight="1">
      <c r="A147" s="178" t="s">
        <v>92</v>
      </c>
      <c r="B147" s="178" t="s">
        <v>150</v>
      </c>
      <c r="C147" s="178" t="s">
        <v>151</v>
      </c>
      <c r="D147" s="179" t="s">
        <v>152</v>
      </c>
      <c r="E147" s="179" t="s">
        <v>153</v>
      </c>
      <c r="F147" s="179" t="s">
        <v>154</v>
      </c>
      <c r="G147" s="179" t="s">
        <v>155</v>
      </c>
      <c r="H147" s="179" t="s">
        <v>10</v>
      </c>
      <c r="I147"/>
      <c r="J147" s="180"/>
      <c r="K147" s="181"/>
      <c r="L147" s="180"/>
      <c r="M147" s="181"/>
      <c r="N147" s="180"/>
      <c r="O147" s="180"/>
    </row>
    <row r="148" spans="1:13" ht="13.5" customHeight="1" outlineLevel="2">
      <c r="A148" s="183" t="s">
        <v>298</v>
      </c>
      <c r="B148" s="184"/>
      <c r="C148" s="222" t="s">
        <v>299</v>
      </c>
      <c r="D148" s="223">
        <v>0</v>
      </c>
      <c r="E148" s="223">
        <v>196</v>
      </c>
      <c r="F148" s="223">
        <v>0</v>
      </c>
      <c r="G148" s="223">
        <v>0</v>
      </c>
      <c r="H148" s="223">
        <v>196</v>
      </c>
      <c r="L148" s="189"/>
      <c r="M148" s="190"/>
    </row>
    <row r="149" spans="1:13" ht="13.5" customHeight="1" outlineLevel="2">
      <c r="A149" s="191" t="s">
        <v>298</v>
      </c>
      <c r="B149" s="192" t="s">
        <v>300</v>
      </c>
      <c r="C149" s="185" t="s">
        <v>301</v>
      </c>
      <c r="D149" s="223">
        <v>0</v>
      </c>
      <c r="E149" s="223">
        <v>350</v>
      </c>
      <c r="F149" s="223">
        <v>0</v>
      </c>
      <c r="G149" s="223">
        <v>0</v>
      </c>
      <c r="H149" s="223">
        <v>350</v>
      </c>
      <c r="L149" s="189"/>
      <c r="M149" s="190"/>
    </row>
    <row r="150" spans="1:13" ht="13.5" customHeight="1" outlineLevel="2">
      <c r="A150" s="191" t="s">
        <v>298</v>
      </c>
      <c r="B150" s="192"/>
      <c r="C150" s="185" t="s">
        <v>302</v>
      </c>
      <c r="D150" s="223">
        <v>0</v>
      </c>
      <c r="E150" s="223">
        <v>0</v>
      </c>
      <c r="F150" s="223">
        <v>0</v>
      </c>
      <c r="G150" s="223">
        <v>0</v>
      </c>
      <c r="H150" s="223">
        <v>0</v>
      </c>
      <c r="L150" s="189"/>
      <c r="M150" s="190"/>
    </row>
    <row r="151" spans="1:13" ht="13.5" customHeight="1" outlineLevel="2">
      <c r="A151" s="191" t="s">
        <v>298</v>
      </c>
      <c r="B151" s="193"/>
      <c r="C151" s="185" t="s">
        <v>303</v>
      </c>
      <c r="D151" s="223">
        <v>0</v>
      </c>
      <c r="E151" s="223">
        <v>0</v>
      </c>
      <c r="F151" s="223">
        <v>0</v>
      </c>
      <c r="G151" s="223">
        <v>0</v>
      </c>
      <c r="H151" s="223">
        <v>0</v>
      </c>
      <c r="L151" s="189"/>
      <c r="M151" s="190"/>
    </row>
    <row r="152" spans="1:13" ht="13.5" customHeight="1" outlineLevel="1">
      <c r="A152" s="224"/>
      <c r="B152" s="194" t="s">
        <v>304</v>
      </c>
      <c r="C152" s="195"/>
      <c r="D152" s="196">
        <v>0</v>
      </c>
      <c r="E152" s="196">
        <v>546</v>
      </c>
      <c r="F152" s="196">
        <v>0</v>
      </c>
      <c r="G152" s="196">
        <v>0</v>
      </c>
      <c r="H152" s="196">
        <v>546</v>
      </c>
      <c r="L152" s="189"/>
      <c r="M152" s="190"/>
    </row>
    <row r="153" spans="1:13" ht="13.5" customHeight="1" outlineLevel="2">
      <c r="A153" s="191" t="s">
        <v>298</v>
      </c>
      <c r="B153" s="184" t="s">
        <v>305</v>
      </c>
      <c r="C153" s="210" t="s">
        <v>306</v>
      </c>
      <c r="D153" s="186">
        <v>0</v>
      </c>
      <c r="E153" s="186">
        <v>0</v>
      </c>
      <c r="F153" s="186">
        <v>0</v>
      </c>
      <c r="G153" s="186">
        <v>0</v>
      </c>
      <c r="H153" s="186">
        <v>0</v>
      </c>
      <c r="L153" s="189"/>
      <c r="M153" s="190"/>
    </row>
    <row r="154" spans="1:13" ht="13.5" customHeight="1" outlineLevel="2">
      <c r="A154" s="191" t="s">
        <v>298</v>
      </c>
      <c r="B154" s="193"/>
      <c r="C154" s="210" t="s">
        <v>305</v>
      </c>
      <c r="D154" s="186">
        <v>0</v>
      </c>
      <c r="E154" s="186">
        <v>0</v>
      </c>
      <c r="F154" s="186">
        <v>0</v>
      </c>
      <c r="G154" s="186">
        <v>0</v>
      </c>
      <c r="H154" s="186">
        <v>0</v>
      </c>
      <c r="L154" s="189"/>
      <c r="M154" s="190"/>
    </row>
    <row r="155" spans="1:13" ht="13.5" customHeight="1" outlineLevel="1">
      <c r="A155" s="191"/>
      <c r="B155" s="194" t="s">
        <v>307</v>
      </c>
      <c r="C155" s="195"/>
      <c r="D155" s="196">
        <v>0</v>
      </c>
      <c r="E155" s="196">
        <v>0</v>
      </c>
      <c r="F155" s="196">
        <v>0</v>
      </c>
      <c r="G155" s="196">
        <v>0</v>
      </c>
      <c r="H155" s="196">
        <v>0</v>
      </c>
      <c r="L155" s="189"/>
      <c r="M155" s="190"/>
    </row>
    <row r="156" spans="1:13" ht="13.5" customHeight="1" outlineLevel="2">
      <c r="A156" s="191" t="s">
        <v>298</v>
      </c>
      <c r="B156" s="200" t="s">
        <v>308</v>
      </c>
      <c r="C156" s="210" t="s">
        <v>308</v>
      </c>
      <c r="D156" s="186">
        <v>0</v>
      </c>
      <c r="E156" s="186">
        <v>1545</v>
      </c>
      <c r="F156" s="186">
        <v>1220.09</v>
      </c>
      <c r="G156" s="186">
        <v>0</v>
      </c>
      <c r="H156" s="186">
        <v>2765.09</v>
      </c>
      <c r="L156" s="189"/>
      <c r="M156" s="190"/>
    </row>
    <row r="157" spans="1:13" ht="13.5" customHeight="1" outlineLevel="2">
      <c r="A157" s="191" t="s">
        <v>298</v>
      </c>
      <c r="B157" s="197"/>
      <c r="C157" s="210" t="s">
        <v>309</v>
      </c>
      <c r="D157" s="186">
        <v>0</v>
      </c>
      <c r="E157" s="186">
        <v>0</v>
      </c>
      <c r="F157" s="186">
        <v>1479.35</v>
      </c>
      <c r="G157" s="186">
        <v>0</v>
      </c>
      <c r="H157" s="186">
        <v>1479.35</v>
      </c>
      <c r="L157" s="189"/>
      <c r="M157" s="190"/>
    </row>
    <row r="158" spans="1:13" ht="13.5" customHeight="1" outlineLevel="1">
      <c r="A158" s="191"/>
      <c r="B158" s="194" t="s">
        <v>310</v>
      </c>
      <c r="C158" s="195"/>
      <c r="D158" s="196">
        <v>0</v>
      </c>
      <c r="E158" s="196">
        <v>1545</v>
      </c>
      <c r="F158" s="196">
        <v>2699.44</v>
      </c>
      <c r="G158" s="196">
        <v>0</v>
      </c>
      <c r="H158" s="196">
        <v>4244.44</v>
      </c>
      <c r="L158" s="189"/>
      <c r="M158" s="190"/>
    </row>
    <row r="159" spans="1:13" ht="13.5" customHeight="1" outlineLevel="2">
      <c r="A159" s="191" t="s">
        <v>298</v>
      </c>
      <c r="B159" s="184"/>
      <c r="C159" s="225" t="s">
        <v>311</v>
      </c>
      <c r="D159" s="186">
        <v>0</v>
      </c>
      <c r="E159" s="186">
        <v>0</v>
      </c>
      <c r="F159" s="186">
        <v>1230</v>
      </c>
      <c r="G159" s="186">
        <v>0</v>
      </c>
      <c r="H159" s="186">
        <v>1230</v>
      </c>
      <c r="L159" s="189"/>
      <c r="M159" s="190"/>
    </row>
    <row r="160" spans="1:13" ht="13.5" customHeight="1" outlineLevel="2">
      <c r="A160" s="198" t="s">
        <v>298</v>
      </c>
      <c r="B160" s="192"/>
      <c r="C160" s="210" t="s">
        <v>312</v>
      </c>
      <c r="D160" s="186">
        <v>0</v>
      </c>
      <c r="E160" s="186">
        <v>0</v>
      </c>
      <c r="F160" s="186">
        <v>618</v>
      </c>
      <c r="G160" s="186">
        <v>0</v>
      </c>
      <c r="H160" s="186">
        <v>618</v>
      </c>
      <c r="L160" s="189"/>
      <c r="M160" s="190"/>
    </row>
    <row r="161" spans="1:13" ht="13.5" customHeight="1" outlineLevel="2">
      <c r="A161" s="191" t="s">
        <v>298</v>
      </c>
      <c r="B161" s="192" t="s">
        <v>298</v>
      </c>
      <c r="C161" s="210" t="s">
        <v>298</v>
      </c>
      <c r="D161" s="186">
        <v>1624.17</v>
      </c>
      <c r="E161" s="186">
        <v>21064.27</v>
      </c>
      <c r="F161" s="186">
        <v>91859.61</v>
      </c>
      <c r="G161" s="186">
        <v>0</v>
      </c>
      <c r="H161" s="186">
        <v>114548.05</v>
      </c>
      <c r="L161" s="189"/>
      <c r="M161" s="190"/>
    </row>
    <row r="162" spans="1:13" ht="13.5" customHeight="1" outlineLevel="2">
      <c r="A162" s="191"/>
      <c r="B162" s="192"/>
      <c r="C162" s="210" t="s">
        <v>313</v>
      </c>
      <c r="D162" s="186">
        <v>0</v>
      </c>
      <c r="E162" s="186">
        <v>0</v>
      </c>
      <c r="F162" s="186">
        <v>8833.35</v>
      </c>
      <c r="G162" s="186">
        <v>0</v>
      </c>
      <c r="H162" s="186">
        <v>8833.35</v>
      </c>
      <c r="L162" s="189"/>
      <c r="M162" s="190"/>
    </row>
    <row r="163" spans="1:13" ht="13.5" customHeight="1" outlineLevel="2">
      <c r="A163" s="191"/>
      <c r="B163" s="192"/>
      <c r="C163" s="210" t="s">
        <v>314</v>
      </c>
      <c r="D163" s="186">
        <v>0</v>
      </c>
      <c r="E163" s="186">
        <v>0</v>
      </c>
      <c r="F163" s="186">
        <v>0</v>
      </c>
      <c r="G163" s="186">
        <v>0</v>
      </c>
      <c r="H163" s="186">
        <v>0</v>
      </c>
      <c r="L163" s="189"/>
      <c r="M163" s="190"/>
    </row>
    <row r="164" spans="1:13" ht="13.5" customHeight="1" outlineLevel="2">
      <c r="A164" s="191" t="s">
        <v>298</v>
      </c>
      <c r="B164" s="193"/>
      <c r="C164" s="210" t="s">
        <v>315</v>
      </c>
      <c r="D164" s="186">
        <v>0</v>
      </c>
      <c r="E164" s="186">
        <v>0</v>
      </c>
      <c r="F164" s="186">
        <v>0</v>
      </c>
      <c r="G164" s="186">
        <v>0</v>
      </c>
      <c r="H164" s="186">
        <v>0</v>
      </c>
      <c r="L164" s="189"/>
      <c r="M164" s="190"/>
    </row>
    <row r="165" spans="1:13" ht="13.5" customHeight="1" outlineLevel="1">
      <c r="A165" s="191"/>
      <c r="B165" s="194" t="s">
        <v>316</v>
      </c>
      <c r="C165" s="195"/>
      <c r="D165" s="196">
        <v>1624.17</v>
      </c>
      <c r="E165" s="196">
        <v>21064.27</v>
      </c>
      <c r="F165" s="196">
        <v>102540.96</v>
      </c>
      <c r="G165" s="196">
        <v>0</v>
      </c>
      <c r="H165" s="196">
        <v>125229.4</v>
      </c>
      <c r="L165" s="189"/>
      <c r="M165" s="190"/>
    </row>
    <row r="166" spans="1:13" ht="13.5" customHeight="1" outlineLevel="2">
      <c r="A166" s="191" t="s">
        <v>298</v>
      </c>
      <c r="B166" s="216" t="s">
        <v>317</v>
      </c>
      <c r="C166" s="210" t="s">
        <v>318</v>
      </c>
      <c r="D166" s="186">
        <v>80</v>
      </c>
      <c r="E166" s="186">
        <v>2537.96</v>
      </c>
      <c r="F166" s="186">
        <v>600</v>
      </c>
      <c r="G166" s="186">
        <v>0</v>
      </c>
      <c r="H166" s="186">
        <v>3217.96</v>
      </c>
      <c r="L166" s="189"/>
      <c r="M166" s="190"/>
    </row>
    <row r="167" spans="1:13" ht="13.5" customHeight="1" outlineLevel="1">
      <c r="A167" s="191"/>
      <c r="B167" s="194" t="s">
        <v>319</v>
      </c>
      <c r="C167" s="195"/>
      <c r="D167" s="196">
        <v>80</v>
      </c>
      <c r="E167" s="196">
        <v>2537.96</v>
      </c>
      <c r="F167" s="196">
        <v>600</v>
      </c>
      <c r="G167" s="196">
        <v>0</v>
      </c>
      <c r="H167" s="196">
        <v>3217.96</v>
      </c>
      <c r="L167" s="189"/>
      <c r="M167" s="190"/>
    </row>
    <row r="168" spans="1:13" ht="13.5" customHeight="1" outlineLevel="2">
      <c r="A168" s="191" t="s">
        <v>298</v>
      </c>
      <c r="B168" s="184"/>
      <c r="C168" s="210" t="s">
        <v>320</v>
      </c>
      <c r="D168" s="186">
        <v>0</v>
      </c>
      <c r="E168" s="186">
        <v>0</v>
      </c>
      <c r="F168" s="186">
        <v>0</v>
      </c>
      <c r="G168" s="186">
        <v>618</v>
      </c>
      <c r="H168" s="186">
        <v>618</v>
      </c>
      <c r="L168" s="189"/>
      <c r="M168" s="190"/>
    </row>
    <row r="169" spans="1:13" ht="13.5" customHeight="1" outlineLevel="2">
      <c r="A169" s="191" t="s">
        <v>298</v>
      </c>
      <c r="B169" s="192" t="s">
        <v>321</v>
      </c>
      <c r="C169" s="210" t="s">
        <v>321</v>
      </c>
      <c r="D169" s="214">
        <v>0</v>
      </c>
      <c r="E169" s="186">
        <v>774.76</v>
      </c>
      <c r="F169" s="186">
        <v>2157.49</v>
      </c>
      <c r="G169" s="186">
        <v>0</v>
      </c>
      <c r="H169" s="186">
        <v>2932.25</v>
      </c>
      <c r="L169" s="189"/>
      <c r="M169" s="190"/>
    </row>
    <row r="170" spans="1:13" ht="13.5" customHeight="1" outlineLevel="2">
      <c r="A170" s="191" t="s">
        <v>298</v>
      </c>
      <c r="B170" s="193"/>
      <c r="C170" s="210" t="s">
        <v>322</v>
      </c>
      <c r="D170" s="186">
        <v>0</v>
      </c>
      <c r="E170" s="186">
        <v>0</v>
      </c>
      <c r="F170" s="186">
        <v>2401.86</v>
      </c>
      <c r="G170" s="186">
        <v>0</v>
      </c>
      <c r="H170" s="186">
        <v>2401.86</v>
      </c>
      <c r="L170" s="189"/>
      <c r="M170" s="190"/>
    </row>
    <row r="171" spans="1:13" ht="13.5" customHeight="1" outlineLevel="1">
      <c r="A171" s="224"/>
      <c r="B171" s="194" t="s">
        <v>323</v>
      </c>
      <c r="C171" s="195"/>
      <c r="D171" s="196">
        <v>0</v>
      </c>
      <c r="E171" s="196">
        <v>774.76</v>
      </c>
      <c r="F171" s="196">
        <v>4559.35</v>
      </c>
      <c r="G171" s="196">
        <v>618</v>
      </c>
      <c r="H171" s="196">
        <v>5952.11</v>
      </c>
      <c r="L171" s="189"/>
      <c r="M171" s="190"/>
    </row>
    <row r="172" spans="1:13" ht="13.5" customHeight="1" outlineLevel="2">
      <c r="A172" s="191" t="s">
        <v>298</v>
      </c>
      <c r="B172" s="184" t="s">
        <v>324</v>
      </c>
      <c r="C172" s="210" t="s">
        <v>325</v>
      </c>
      <c r="D172" s="186">
        <v>0</v>
      </c>
      <c r="E172" s="186">
        <v>0</v>
      </c>
      <c r="F172" s="186">
        <v>0</v>
      </c>
      <c r="G172" s="186">
        <v>0</v>
      </c>
      <c r="H172" s="186">
        <v>0</v>
      </c>
      <c r="L172" s="189"/>
      <c r="M172" s="190"/>
    </row>
    <row r="173" spans="1:13" ht="13.5" customHeight="1" outlineLevel="2">
      <c r="A173" s="191" t="s">
        <v>298</v>
      </c>
      <c r="B173" s="193"/>
      <c r="C173" s="210" t="s">
        <v>324</v>
      </c>
      <c r="D173" s="186">
        <v>0</v>
      </c>
      <c r="E173" s="186">
        <v>240.92</v>
      </c>
      <c r="F173" s="186">
        <v>535.6</v>
      </c>
      <c r="G173" s="186">
        <v>0</v>
      </c>
      <c r="H173" s="186">
        <v>776.52</v>
      </c>
      <c r="L173" s="189"/>
      <c r="M173" s="190"/>
    </row>
    <row r="174" spans="1:13" ht="13.5" customHeight="1" outlineLevel="1">
      <c r="A174" s="201"/>
      <c r="B174" s="194" t="s">
        <v>326</v>
      </c>
      <c r="C174" s="195"/>
      <c r="D174" s="196">
        <v>0</v>
      </c>
      <c r="E174" s="196">
        <v>240.92</v>
      </c>
      <c r="F174" s="196">
        <v>535.6</v>
      </c>
      <c r="G174" s="196">
        <v>0</v>
      </c>
      <c r="H174" s="196">
        <v>776.52</v>
      </c>
      <c r="L174" s="189"/>
      <c r="M174" s="190"/>
    </row>
    <row r="175" spans="1:15" s="182" customFormat="1" ht="13.5" customHeight="1">
      <c r="A175" s="202" t="s">
        <v>298</v>
      </c>
      <c r="B175" s="203"/>
      <c r="C175" s="204" t="s">
        <v>10</v>
      </c>
      <c r="D175" s="205">
        <v>1704.17</v>
      </c>
      <c r="E175" s="205">
        <v>26708.91</v>
      </c>
      <c r="F175" s="205">
        <v>110935.35</v>
      </c>
      <c r="G175" s="205">
        <v>618</v>
      </c>
      <c r="H175" s="205">
        <v>139966.43</v>
      </c>
      <c r="I175"/>
      <c r="J175" s="180"/>
      <c r="K175" s="181"/>
      <c r="L175" s="180"/>
      <c r="M175" s="181"/>
      <c r="N175" s="180"/>
      <c r="O175" s="180"/>
    </row>
    <row r="176" spans="1:15" s="182" customFormat="1" ht="13.5" customHeight="1">
      <c r="A176" s="178" t="s">
        <v>92</v>
      </c>
      <c r="B176" s="178" t="s">
        <v>150</v>
      </c>
      <c r="C176" s="178" t="s">
        <v>151</v>
      </c>
      <c r="D176" s="179" t="s">
        <v>152</v>
      </c>
      <c r="E176" s="179" t="s">
        <v>153</v>
      </c>
      <c r="F176" s="179" t="s">
        <v>154</v>
      </c>
      <c r="G176" s="179" t="s">
        <v>155</v>
      </c>
      <c r="H176" s="179" t="s">
        <v>10</v>
      </c>
      <c r="I176"/>
      <c r="J176" s="180"/>
      <c r="K176" s="181"/>
      <c r="L176" s="180"/>
      <c r="M176" s="181"/>
      <c r="N176" s="180"/>
      <c r="O176" s="180"/>
    </row>
    <row r="177" spans="1:13" ht="13.5" customHeight="1" outlineLevel="2">
      <c r="A177" s="183" t="s">
        <v>257</v>
      </c>
      <c r="B177" s="184" t="s">
        <v>327</v>
      </c>
      <c r="C177" s="185" t="s">
        <v>327</v>
      </c>
      <c r="D177" s="212">
        <v>0</v>
      </c>
      <c r="E177" s="212">
        <v>0</v>
      </c>
      <c r="F177" s="212">
        <v>0</v>
      </c>
      <c r="G177" s="212">
        <v>0</v>
      </c>
      <c r="H177" s="212">
        <v>0</v>
      </c>
      <c r="L177" s="189"/>
      <c r="M177" s="190"/>
    </row>
    <row r="178" spans="1:13" ht="13.5" customHeight="1" outlineLevel="2">
      <c r="A178" s="191" t="s">
        <v>257</v>
      </c>
      <c r="B178" s="193"/>
      <c r="C178" s="185" t="s">
        <v>328</v>
      </c>
      <c r="D178" s="212">
        <v>0</v>
      </c>
      <c r="E178" s="212">
        <v>0</v>
      </c>
      <c r="F178" s="212">
        <v>0</v>
      </c>
      <c r="G178" s="212">
        <v>0</v>
      </c>
      <c r="H178" s="212">
        <v>0</v>
      </c>
      <c r="L178" s="189"/>
      <c r="M178" s="190"/>
    </row>
    <row r="179" spans="1:13" ht="13.5" customHeight="1" outlineLevel="1">
      <c r="A179" s="191"/>
      <c r="B179" s="194" t="s">
        <v>329</v>
      </c>
      <c r="C179" s="195"/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L179" s="189"/>
      <c r="M179" s="190"/>
    </row>
    <row r="180" spans="1:13" ht="13.5" customHeight="1" outlineLevel="2">
      <c r="A180" s="191" t="s">
        <v>257</v>
      </c>
      <c r="B180" s="184"/>
      <c r="C180" s="210" t="s">
        <v>330</v>
      </c>
      <c r="D180" s="212">
        <v>0</v>
      </c>
      <c r="E180" s="212">
        <v>0</v>
      </c>
      <c r="F180" s="212">
        <v>630.41</v>
      </c>
      <c r="G180" s="212">
        <v>0</v>
      </c>
      <c r="H180" s="212">
        <v>630.41</v>
      </c>
      <c r="L180" s="189"/>
      <c r="M180" s="190"/>
    </row>
    <row r="181" spans="1:13" ht="13.5" customHeight="1" outlineLevel="2">
      <c r="A181" s="191" t="s">
        <v>257</v>
      </c>
      <c r="B181" s="192" t="s">
        <v>330</v>
      </c>
      <c r="C181" s="210" t="s">
        <v>331</v>
      </c>
      <c r="D181" s="212">
        <v>0</v>
      </c>
      <c r="E181" s="212">
        <v>0</v>
      </c>
      <c r="F181" s="212">
        <v>0</v>
      </c>
      <c r="G181" s="212">
        <v>0</v>
      </c>
      <c r="H181" s="212">
        <v>0</v>
      </c>
      <c r="L181" s="189"/>
      <c r="M181" s="190"/>
    </row>
    <row r="182" spans="1:13" ht="13.5" customHeight="1" outlineLevel="2">
      <c r="A182" s="191" t="s">
        <v>257</v>
      </c>
      <c r="B182" s="192"/>
      <c r="C182" s="210" t="s">
        <v>332</v>
      </c>
      <c r="D182" s="212">
        <v>0</v>
      </c>
      <c r="E182" s="212">
        <v>0</v>
      </c>
      <c r="F182" s="212">
        <v>0</v>
      </c>
      <c r="G182" s="212">
        <v>0</v>
      </c>
      <c r="H182" s="212">
        <v>0</v>
      </c>
      <c r="L182" s="189"/>
      <c r="M182" s="190"/>
    </row>
    <row r="183" spans="1:13" ht="13.5" customHeight="1" outlineLevel="2">
      <c r="A183" s="191" t="s">
        <v>257</v>
      </c>
      <c r="B183" s="193"/>
      <c r="C183" s="210" t="s">
        <v>333</v>
      </c>
      <c r="D183" s="212">
        <v>0</v>
      </c>
      <c r="E183" s="212">
        <v>0</v>
      </c>
      <c r="F183" s="212">
        <v>0</v>
      </c>
      <c r="G183" s="212">
        <v>0</v>
      </c>
      <c r="H183" s="212">
        <v>0</v>
      </c>
      <c r="L183" s="189"/>
      <c r="M183" s="190"/>
    </row>
    <row r="184" spans="1:13" ht="13.5" customHeight="1" outlineLevel="1">
      <c r="A184" s="191"/>
      <c r="B184" s="194" t="s">
        <v>334</v>
      </c>
      <c r="C184" s="195"/>
      <c r="D184" s="196">
        <v>0</v>
      </c>
      <c r="E184" s="196">
        <v>0</v>
      </c>
      <c r="F184" s="196">
        <v>630.41</v>
      </c>
      <c r="G184" s="196">
        <v>0</v>
      </c>
      <c r="H184" s="196">
        <v>630.41</v>
      </c>
      <c r="L184" s="189"/>
      <c r="M184" s="190"/>
    </row>
    <row r="185" spans="1:13" ht="13.5" customHeight="1" outlineLevel="2">
      <c r="A185" s="198"/>
      <c r="B185" s="184"/>
      <c r="C185" s="210" t="s">
        <v>335</v>
      </c>
      <c r="D185" s="212">
        <v>969.06</v>
      </c>
      <c r="E185" s="212">
        <v>0</v>
      </c>
      <c r="F185" s="212">
        <v>0</v>
      </c>
      <c r="G185" s="212">
        <v>0</v>
      </c>
      <c r="H185" s="212">
        <v>969.06</v>
      </c>
      <c r="L185" s="189"/>
      <c r="M185" s="190"/>
    </row>
    <row r="186" spans="1:13" ht="13.5" customHeight="1" outlineLevel="2">
      <c r="A186" s="198"/>
      <c r="B186" s="226" t="s">
        <v>336</v>
      </c>
      <c r="C186" s="210" t="s">
        <v>336</v>
      </c>
      <c r="D186" s="212">
        <v>0</v>
      </c>
      <c r="E186" s="212">
        <v>408.41</v>
      </c>
      <c r="F186" s="212">
        <v>0</v>
      </c>
      <c r="G186" s="212">
        <v>0</v>
      </c>
      <c r="H186" s="212">
        <v>408.41</v>
      </c>
      <c r="L186" s="189"/>
      <c r="M186" s="190"/>
    </row>
    <row r="187" spans="1:13" ht="13.5" customHeight="1" outlineLevel="2">
      <c r="A187" s="198"/>
      <c r="B187" s="226"/>
      <c r="C187" s="210" t="s">
        <v>337</v>
      </c>
      <c r="D187" s="212">
        <v>0</v>
      </c>
      <c r="E187" s="212">
        <v>0</v>
      </c>
      <c r="F187" s="212">
        <v>0</v>
      </c>
      <c r="G187" s="212">
        <v>0</v>
      </c>
      <c r="H187" s="212">
        <v>0</v>
      </c>
      <c r="L187" s="189"/>
      <c r="M187" s="190"/>
    </row>
    <row r="188" spans="1:13" ht="13.5" customHeight="1" outlineLevel="2">
      <c r="A188" s="191"/>
      <c r="B188" s="216"/>
      <c r="C188" s="210" t="s">
        <v>338</v>
      </c>
      <c r="D188" s="212">
        <v>0</v>
      </c>
      <c r="E188" s="212">
        <v>0</v>
      </c>
      <c r="F188" s="212">
        <v>0</v>
      </c>
      <c r="G188" s="212">
        <v>0</v>
      </c>
      <c r="H188" s="212">
        <v>0</v>
      </c>
      <c r="L188" s="189"/>
      <c r="M188" s="190"/>
    </row>
    <row r="189" spans="1:13" ht="13.5" customHeight="1" outlineLevel="1">
      <c r="A189" s="191"/>
      <c r="B189" s="194" t="s">
        <v>339</v>
      </c>
      <c r="C189" s="195"/>
      <c r="D189" s="196">
        <v>969.06</v>
      </c>
      <c r="E189" s="196">
        <v>408.41</v>
      </c>
      <c r="F189" s="196">
        <v>0</v>
      </c>
      <c r="G189" s="196">
        <v>0</v>
      </c>
      <c r="H189" s="196">
        <v>1377.47</v>
      </c>
      <c r="L189" s="189"/>
      <c r="M189" s="190"/>
    </row>
    <row r="190" spans="1:13" ht="13.5" customHeight="1" outlineLevel="2">
      <c r="A190" s="198" t="s">
        <v>257</v>
      </c>
      <c r="B190" s="184" t="s">
        <v>340</v>
      </c>
      <c r="C190" s="219" t="s">
        <v>340</v>
      </c>
      <c r="D190" s="212">
        <v>0</v>
      </c>
      <c r="E190" s="212">
        <v>0</v>
      </c>
      <c r="F190" s="212">
        <v>0</v>
      </c>
      <c r="G190" s="212">
        <v>0</v>
      </c>
      <c r="H190" s="212">
        <v>0</v>
      </c>
      <c r="L190" s="189"/>
      <c r="M190" s="190"/>
    </row>
    <row r="191" spans="1:13" ht="13.5" customHeight="1" outlineLevel="1">
      <c r="A191" s="191"/>
      <c r="B191" s="206" t="s">
        <v>341</v>
      </c>
      <c r="C191" s="207"/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L191" s="189"/>
      <c r="M191" s="190"/>
    </row>
    <row r="192" spans="1:13" ht="13.5" customHeight="1" outlineLevel="2">
      <c r="A192" s="191" t="s">
        <v>257</v>
      </c>
      <c r="B192" s="184" t="s">
        <v>342</v>
      </c>
      <c r="C192" s="210" t="s">
        <v>342</v>
      </c>
      <c r="D192" s="212">
        <v>0</v>
      </c>
      <c r="E192" s="212">
        <v>0</v>
      </c>
      <c r="F192" s="212">
        <v>0</v>
      </c>
      <c r="G192" s="212">
        <v>0</v>
      </c>
      <c r="H192" s="212">
        <v>0</v>
      </c>
      <c r="L192" s="189"/>
      <c r="M192" s="190"/>
    </row>
    <row r="193" spans="1:13" ht="13.5" customHeight="1" outlineLevel="2">
      <c r="A193" s="191" t="s">
        <v>257</v>
      </c>
      <c r="B193" s="193"/>
      <c r="C193" s="210" t="s">
        <v>343</v>
      </c>
      <c r="D193" s="212">
        <v>0</v>
      </c>
      <c r="E193" s="212">
        <v>0</v>
      </c>
      <c r="F193" s="212">
        <v>0</v>
      </c>
      <c r="G193" s="212">
        <v>0</v>
      </c>
      <c r="H193" s="212">
        <v>0</v>
      </c>
      <c r="L193" s="189"/>
      <c r="M193" s="190"/>
    </row>
    <row r="194" spans="1:13" ht="13.5" customHeight="1" outlineLevel="1">
      <c r="A194" s="191"/>
      <c r="B194" s="194" t="s">
        <v>344</v>
      </c>
      <c r="C194" s="195"/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L194" s="189"/>
      <c r="M194" s="190"/>
    </row>
    <row r="195" spans="1:13" ht="13.5" customHeight="1" outlineLevel="2">
      <c r="A195" s="191" t="s">
        <v>257</v>
      </c>
      <c r="B195" s="184"/>
      <c r="C195" s="185" t="s">
        <v>345</v>
      </c>
      <c r="D195" s="212">
        <v>0</v>
      </c>
      <c r="E195" s="212">
        <v>0</v>
      </c>
      <c r="F195" s="212">
        <v>0</v>
      </c>
      <c r="G195" s="212">
        <v>0</v>
      </c>
      <c r="H195" s="212">
        <v>0</v>
      </c>
      <c r="L195" s="189"/>
      <c r="M195" s="190"/>
    </row>
    <row r="196" spans="1:13" ht="13.5" customHeight="1" outlineLevel="2">
      <c r="A196" s="191"/>
      <c r="B196" s="192" t="s">
        <v>346</v>
      </c>
      <c r="C196" s="210" t="s">
        <v>347</v>
      </c>
      <c r="D196" s="212">
        <v>1613.36</v>
      </c>
      <c r="E196" s="212">
        <v>0</v>
      </c>
      <c r="F196" s="212">
        <v>0</v>
      </c>
      <c r="G196" s="212">
        <v>0</v>
      </c>
      <c r="H196" s="212">
        <v>1613.36</v>
      </c>
      <c r="L196" s="189"/>
      <c r="M196" s="190"/>
    </row>
    <row r="197" spans="1:13" ht="13.5" customHeight="1" outlineLevel="2">
      <c r="A197" s="191"/>
      <c r="B197" s="193"/>
      <c r="C197" s="210" t="s">
        <v>346</v>
      </c>
      <c r="D197" s="212">
        <v>0</v>
      </c>
      <c r="E197" s="212">
        <v>0</v>
      </c>
      <c r="F197" s="212">
        <v>1428.66</v>
      </c>
      <c r="G197" s="212">
        <v>0</v>
      </c>
      <c r="H197" s="212">
        <v>1428.66</v>
      </c>
      <c r="L197" s="189"/>
      <c r="M197" s="190"/>
    </row>
    <row r="198" spans="1:13" ht="13.5" customHeight="1" outlineLevel="1">
      <c r="A198" s="191"/>
      <c r="B198" s="194" t="s">
        <v>348</v>
      </c>
      <c r="C198" s="195"/>
      <c r="D198" s="196">
        <v>1613.36</v>
      </c>
      <c r="E198" s="196">
        <v>0</v>
      </c>
      <c r="F198" s="196">
        <v>1428.66</v>
      </c>
      <c r="G198" s="196">
        <v>0</v>
      </c>
      <c r="H198" s="196">
        <v>3042.02</v>
      </c>
      <c r="L198" s="189"/>
      <c r="M198" s="190"/>
    </row>
    <row r="199" spans="1:13" ht="13.5" customHeight="1" outlineLevel="2">
      <c r="A199" s="191" t="s">
        <v>257</v>
      </c>
      <c r="B199" s="184"/>
      <c r="C199" s="210" t="s">
        <v>349</v>
      </c>
      <c r="D199" s="212">
        <v>461.56</v>
      </c>
      <c r="E199" s="212">
        <v>517.88</v>
      </c>
      <c r="F199" s="212">
        <v>1108.62</v>
      </c>
      <c r="G199" s="212">
        <v>0</v>
      </c>
      <c r="H199" s="212">
        <v>2088.06</v>
      </c>
      <c r="L199" s="189"/>
      <c r="M199" s="190"/>
    </row>
    <row r="200" spans="1:13" ht="13.5" customHeight="1" outlineLevel="2">
      <c r="A200" s="191" t="s">
        <v>257</v>
      </c>
      <c r="B200" s="192" t="s">
        <v>349</v>
      </c>
      <c r="C200" s="210" t="s">
        <v>350</v>
      </c>
      <c r="D200" s="212">
        <v>0</v>
      </c>
      <c r="E200" s="212">
        <v>0</v>
      </c>
      <c r="F200" s="212">
        <v>0</v>
      </c>
      <c r="G200" s="212">
        <v>0</v>
      </c>
      <c r="H200" s="212">
        <v>0</v>
      </c>
      <c r="L200" s="189"/>
      <c r="M200" s="190"/>
    </row>
    <row r="201" spans="1:13" ht="13.5" customHeight="1" outlineLevel="2">
      <c r="A201" s="191"/>
      <c r="B201" s="193"/>
      <c r="C201" s="210" t="s">
        <v>351</v>
      </c>
      <c r="D201" s="212">
        <v>0</v>
      </c>
      <c r="E201" s="212">
        <v>0</v>
      </c>
      <c r="F201" s="212">
        <v>103.24</v>
      </c>
      <c r="G201" s="212">
        <v>0</v>
      </c>
      <c r="H201" s="212">
        <v>103.24</v>
      </c>
      <c r="L201" s="189"/>
      <c r="M201" s="190"/>
    </row>
    <row r="202" spans="1:13" ht="13.5" customHeight="1" outlineLevel="1">
      <c r="A202" s="224"/>
      <c r="B202" s="206" t="s">
        <v>352</v>
      </c>
      <c r="C202" s="207"/>
      <c r="D202" s="196">
        <v>461.56</v>
      </c>
      <c r="E202" s="196">
        <v>517.88</v>
      </c>
      <c r="F202" s="196">
        <v>1211.86</v>
      </c>
      <c r="G202" s="196">
        <v>0</v>
      </c>
      <c r="H202" s="196">
        <v>2191.3</v>
      </c>
      <c r="L202" s="189"/>
      <c r="M202" s="190"/>
    </row>
    <row r="203" spans="1:13" ht="13.5" customHeight="1" outlineLevel="2">
      <c r="A203" s="208" t="s">
        <v>257</v>
      </c>
      <c r="B203" s="184"/>
      <c r="C203" s="209" t="s">
        <v>353</v>
      </c>
      <c r="D203" s="212">
        <v>0</v>
      </c>
      <c r="E203" s="212">
        <v>0</v>
      </c>
      <c r="F203" s="212">
        <v>0</v>
      </c>
      <c r="G203" s="212">
        <v>0</v>
      </c>
      <c r="H203" s="212">
        <v>0</v>
      </c>
      <c r="L203" s="189"/>
      <c r="M203" s="190"/>
    </row>
    <row r="204" spans="1:13" ht="13.5" customHeight="1" outlineLevel="2">
      <c r="A204" s="208" t="s">
        <v>257</v>
      </c>
      <c r="B204" s="192"/>
      <c r="C204" s="209" t="s">
        <v>354</v>
      </c>
      <c r="D204" s="212">
        <v>0</v>
      </c>
      <c r="E204" s="212">
        <v>0</v>
      </c>
      <c r="F204" s="212">
        <v>0</v>
      </c>
      <c r="G204" s="212">
        <v>0</v>
      </c>
      <c r="H204" s="212">
        <v>0</v>
      </c>
      <c r="L204" s="189"/>
      <c r="M204" s="190"/>
    </row>
    <row r="205" spans="1:13" ht="13.5" customHeight="1" outlineLevel="2">
      <c r="A205" s="208" t="s">
        <v>257</v>
      </c>
      <c r="B205" s="192" t="s">
        <v>355</v>
      </c>
      <c r="C205" s="209" t="s">
        <v>355</v>
      </c>
      <c r="D205" s="212">
        <v>213</v>
      </c>
      <c r="E205" s="212">
        <v>3783.25</v>
      </c>
      <c r="F205" s="212">
        <v>414.75</v>
      </c>
      <c r="G205" s="212">
        <v>617.99</v>
      </c>
      <c r="H205" s="212">
        <v>5028.99</v>
      </c>
      <c r="L205" s="189"/>
      <c r="M205" s="190"/>
    </row>
    <row r="206" spans="1:13" ht="13.5" customHeight="1" outlineLevel="2">
      <c r="A206" s="208" t="s">
        <v>257</v>
      </c>
      <c r="B206" s="192"/>
      <c r="C206" s="209" t="s">
        <v>356</v>
      </c>
      <c r="D206" s="212">
        <v>0</v>
      </c>
      <c r="E206" s="212">
        <v>0</v>
      </c>
      <c r="F206" s="212">
        <v>0</v>
      </c>
      <c r="G206" s="212">
        <v>0</v>
      </c>
      <c r="H206" s="212">
        <v>0</v>
      </c>
      <c r="L206" s="189"/>
      <c r="M206" s="190"/>
    </row>
    <row r="207" spans="1:13" ht="13.5" customHeight="1" outlineLevel="2">
      <c r="A207" s="208"/>
      <c r="B207" s="193"/>
      <c r="C207" s="209" t="s">
        <v>357</v>
      </c>
      <c r="D207" s="212">
        <v>0</v>
      </c>
      <c r="E207" s="212">
        <v>0</v>
      </c>
      <c r="F207" s="212">
        <v>0</v>
      </c>
      <c r="G207" s="212">
        <v>0</v>
      </c>
      <c r="H207" s="212">
        <v>0</v>
      </c>
      <c r="L207" s="189"/>
      <c r="M207" s="190"/>
    </row>
    <row r="208" spans="1:13" ht="13.5" customHeight="1" outlineLevel="1">
      <c r="A208" s="191"/>
      <c r="B208" s="206" t="s">
        <v>358</v>
      </c>
      <c r="C208" s="207"/>
      <c r="D208" s="196">
        <v>213</v>
      </c>
      <c r="E208" s="196">
        <v>3783.25</v>
      </c>
      <c r="F208" s="196">
        <v>414.75</v>
      </c>
      <c r="G208" s="196">
        <v>617.99</v>
      </c>
      <c r="H208" s="196">
        <v>5028.99</v>
      </c>
      <c r="L208" s="189"/>
      <c r="M208" s="190"/>
    </row>
    <row r="209" spans="1:13" ht="13.5" customHeight="1" outlineLevel="2">
      <c r="A209" s="208" t="s">
        <v>257</v>
      </c>
      <c r="B209" s="184"/>
      <c r="C209" s="209" t="s">
        <v>359</v>
      </c>
      <c r="D209" s="212">
        <v>0</v>
      </c>
      <c r="E209" s="212">
        <v>0</v>
      </c>
      <c r="F209" s="212">
        <v>0</v>
      </c>
      <c r="G209" s="212">
        <v>0</v>
      </c>
      <c r="H209" s="212">
        <v>0</v>
      </c>
      <c r="L209" s="189"/>
      <c r="M209" s="190"/>
    </row>
    <row r="210" spans="1:13" ht="13.5" customHeight="1" outlineLevel="2">
      <c r="A210" s="208" t="s">
        <v>257</v>
      </c>
      <c r="B210" s="192" t="s">
        <v>360</v>
      </c>
      <c r="C210" s="209" t="s">
        <v>361</v>
      </c>
      <c r="D210" s="212">
        <v>0</v>
      </c>
      <c r="E210" s="212">
        <v>0</v>
      </c>
      <c r="F210" s="212">
        <v>0</v>
      </c>
      <c r="G210" s="212">
        <v>0</v>
      </c>
      <c r="H210" s="212">
        <v>0</v>
      </c>
      <c r="L210" s="189"/>
      <c r="M210" s="190"/>
    </row>
    <row r="211" spans="1:13" ht="13.5" customHeight="1" outlineLevel="2">
      <c r="A211" s="208" t="s">
        <v>257</v>
      </c>
      <c r="B211" s="192"/>
      <c r="C211" s="209" t="s">
        <v>362</v>
      </c>
      <c r="D211" s="212">
        <v>0</v>
      </c>
      <c r="E211" s="212">
        <v>0</v>
      </c>
      <c r="F211" s="212">
        <v>0</v>
      </c>
      <c r="G211" s="212">
        <v>0</v>
      </c>
      <c r="H211" s="212">
        <v>0</v>
      </c>
      <c r="L211" s="189"/>
      <c r="M211" s="190"/>
    </row>
    <row r="212" spans="1:13" ht="13.5" customHeight="1" outlineLevel="2">
      <c r="A212" s="208"/>
      <c r="B212" s="193"/>
      <c r="C212" s="209" t="s">
        <v>363</v>
      </c>
      <c r="D212" s="212">
        <v>0</v>
      </c>
      <c r="E212" s="212">
        <v>0</v>
      </c>
      <c r="F212" s="212">
        <v>0</v>
      </c>
      <c r="G212" s="212">
        <v>0</v>
      </c>
      <c r="H212" s="212">
        <v>0</v>
      </c>
      <c r="L212" s="189"/>
      <c r="M212" s="190"/>
    </row>
    <row r="213" spans="1:13" ht="13.5" customHeight="1" outlineLevel="1">
      <c r="A213" s="224"/>
      <c r="B213" s="194" t="s">
        <v>364</v>
      </c>
      <c r="C213" s="195"/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L213" s="189"/>
      <c r="M213" s="190"/>
    </row>
    <row r="214" spans="1:13" ht="13.5" customHeight="1" outlineLevel="2">
      <c r="A214" s="191" t="s">
        <v>257</v>
      </c>
      <c r="B214" s="184"/>
      <c r="C214" s="210" t="s">
        <v>365</v>
      </c>
      <c r="D214" s="212">
        <v>0</v>
      </c>
      <c r="E214" s="212">
        <v>0</v>
      </c>
      <c r="F214" s="212">
        <v>0</v>
      </c>
      <c r="G214" s="212">
        <v>0</v>
      </c>
      <c r="H214" s="212">
        <v>0</v>
      </c>
      <c r="L214" s="189"/>
      <c r="M214" s="190"/>
    </row>
    <row r="215" spans="1:13" ht="13.5" customHeight="1" outlineLevel="2">
      <c r="A215" s="191" t="s">
        <v>257</v>
      </c>
      <c r="B215" s="192" t="s">
        <v>366</v>
      </c>
      <c r="C215" s="210" t="s">
        <v>366</v>
      </c>
      <c r="D215" s="212">
        <v>0</v>
      </c>
      <c r="E215" s="212">
        <v>0</v>
      </c>
      <c r="F215" s="212">
        <v>100.79</v>
      </c>
      <c r="G215" s="212">
        <v>0</v>
      </c>
      <c r="H215" s="212">
        <v>100.79</v>
      </c>
      <c r="L215" s="189"/>
      <c r="M215" s="190"/>
    </row>
    <row r="216" spans="1:13" ht="13.5" customHeight="1" outlineLevel="2">
      <c r="A216" s="191"/>
      <c r="B216" s="193"/>
      <c r="C216" s="210" t="s">
        <v>367</v>
      </c>
      <c r="D216" s="212">
        <v>0</v>
      </c>
      <c r="E216" s="212">
        <v>0</v>
      </c>
      <c r="F216" s="212">
        <v>0</v>
      </c>
      <c r="G216" s="212">
        <v>0</v>
      </c>
      <c r="H216" s="212">
        <v>0</v>
      </c>
      <c r="L216" s="189"/>
      <c r="M216" s="190"/>
    </row>
    <row r="217" spans="1:13" ht="13.5" customHeight="1" outlineLevel="1">
      <c r="A217" s="224"/>
      <c r="B217" s="194" t="s">
        <v>368</v>
      </c>
      <c r="C217" s="195"/>
      <c r="D217" s="196">
        <v>0</v>
      </c>
      <c r="E217" s="196">
        <v>0</v>
      </c>
      <c r="F217" s="196">
        <v>100.79</v>
      </c>
      <c r="G217" s="196">
        <v>0</v>
      </c>
      <c r="H217" s="196">
        <v>100.79</v>
      </c>
      <c r="L217" s="189"/>
      <c r="M217" s="190"/>
    </row>
    <row r="218" spans="1:13" ht="13.5" customHeight="1" outlineLevel="2">
      <c r="A218" s="191" t="s">
        <v>257</v>
      </c>
      <c r="B218" s="184" t="s">
        <v>369</v>
      </c>
      <c r="C218" s="210" t="s">
        <v>370</v>
      </c>
      <c r="D218" s="212">
        <v>0</v>
      </c>
      <c r="E218" s="212">
        <v>0</v>
      </c>
      <c r="F218" s="212">
        <v>0</v>
      </c>
      <c r="G218" s="212">
        <v>0</v>
      </c>
      <c r="H218" s="212">
        <v>0</v>
      </c>
      <c r="L218" s="189"/>
      <c r="M218" s="190"/>
    </row>
    <row r="219" spans="1:13" ht="13.5" customHeight="1" outlineLevel="2">
      <c r="A219" s="191"/>
      <c r="B219" s="193"/>
      <c r="C219" s="210" t="s">
        <v>369</v>
      </c>
      <c r="D219" s="212">
        <v>0</v>
      </c>
      <c r="E219" s="212">
        <v>241</v>
      </c>
      <c r="F219" s="212">
        <v>0</v>
      </c>
      <c r="G219" s="212">
        <v>0</v>
      </c>
      <c r="H219" s="212">
        <v>241</v>
      </c>
      <c r="L219" s="189"/>
      <c r="M219" s="190"/>
    </row>
    <row r="220" spans="1:13" ht="13.5" customHeight="1" outlineLevel="1">
      <c r="A220" s="224"/>
      <c r="B220" s="194" t="s">
        <v>371</v>
      </c>
      <c r="C220" s="195"/>
      <c r="D220" s="196">
        <v>0</v>
      </c>
      <c r="E220" s="196">
        <v>241</v>
      </c>
      <c r="F220" s="196">
        <v>0</v>
      </c>
      <c r="G220" s="196">
        <v>0</v>
      </c>
      <c r="H220" s="196">
        <v>241</v>
      </c>
      <c r="L220" s="189"/>
      <c r="M220" s="190"/>
    </row>
    <row r="221" spans="1:13" ht="13.5" customHeight="1" outlineLevel="2">
      <c r="A221" s="191" t="s">
        <v>257</v>
      </c>
      <c r="B221" s="192"/>
      <c r="C221" s="210" t="s">
        <v>372</v>
      </c>
      <c r="D221" s="212">
        <v>0</v>
      </c>
      <c r="E221" s="212">
        <v>0</v>
      </c>
      <c r="F221" s="212">
        <v>1240</v>
      </c>
      <c r="G221" s="212">
        <v>0</v>
      </c>
      <c r="H221" s="212">
        <v>1240</v>
      </c>
      <c r="L221" s="189"/>
      <c r="M221" s="190"/>
    </row>
    <row r="222" spans="1:13" ht="13.5" customHeight="1" outlineLevel="2">
      <c r="A222" s="191" t="s">
        <v>257</v>
      </c>
      <c r="B222" s="192" t="s">
        <v>373</v>
      </c>
      <c r="C222" s="210" t="s">
        <v>373</v>
      </c>
      <c r="D222" s="212">
        <v>1826.81</v>
      </c>
      <c r="E222" s="212">
        <v>264.73</v>
      </c>
      <c r="F222" s="212">
        <v>2274.95</v>
      </c>
      <c r="G222" s="212">
        <v>0</v>
      </c>
      <c r="H222" s="212">
        <v>4366.49</v>
      </c>
      <c r="L222" s="189"/>
      <c r="M222" s="190"/>
    </row>
    <row r="223" spans="1:13" ht="13.5" customHeight="1" outlineLevel="2">
      <c r="A223" s="191" t="s">
        <v>257</v>
      </c>
      <c r="B223" s="192"/>
      <c r="C223" s="210" t="s">
        <v>374</v>
      </c>
      <c r="D223" s="212">
        <v>0</v>
      </c>
      <c r="E223" s="212">
        <v>0</v>
      </c>
      <c r="F223" s="212">
        <v>912.38</v>
      </c>
      <c r="G223" s="212">
        <v>0</v>
      </c>
      <c r="H223" s="212">
        <v>912.38</v>
      </c>
      <c r="L223" s="189"/>
      <c r="M223" s="190"/>
    </row>
    <row r="224" spans="1:13" ht="13.5" customHeight="1" outlineLevel="1">
      <c r="A224" s="224"/>
      <c r="B224" s="206" t="s">
        <v>375</v>
      </c>
      <c r="C224" s="207"/>
      <c r="D224" s="196">
        <v>1826.81</v>
      </c>
      <c r="E224" s="196">
        <v>264.73</v>
      </c>
      <c r="F224" s="196">
        <v>4427.33</v>
      </c>
      <c r="G224" s="196">
        <v>0</v>
      </c>
      <c r="H224" s="196">
        <v>6518.87</v>
      </c>
      <c r="L224" s="189"/>
      <c r="M224" s="190"/>
    </row>
    <row r="225" spans="1:13" ht="13.5" customHeight="1" outlineLevel="2">
      <c r="A225" s="191" t="s">
        <v>257</v>
      </c>
      <c r="B225" s="184"/>
      <c r="C225" s="210" t="s">
        <v>376</v>
      </c>
      <c r="D225" s="212">
        <v>0</v>
      </c>
      <c r="E225" s="212">
        <v>0</v>
      </c>
      <c r="F225" s="212">
        <v>0</v>
      </c>
      <c r="G225" s="212">
        <v>0</v>
      </c>
      <c r="H225" s="212">
        <v>0</v>
      </c>
      <c r="L225" s="189"/>
      <c r="M225" s="190"/>
    </row>
    <row r="226" spans="1:13" ht="13.5" customHeight="1" outlineLevel="2">
      <c r="A226" s="191" t="s">
        <v>257</v>
      </c>
      <c r="B226" s="192" t="s">
        <v>377</v>
      </c>
      <c r="C226" s="210" t="s">
        <v>378</v>
      </c>
      <c r="D226" s="212">
        <v>0</v>
      </c>
      <c r="E226" s="212">
        <v>0</v>
      </c>
      <c r="F226" s="212">
        <v>0</v>
      </c>
      <c r="G226" s="212">
        <v>0</v>
      </c>
      <c r="H226" s="212">
        <v>0</v>
      </c>
      <c r="L226" s="189"/>
      <c r="M226" s="190"/>
    </row>
    <row r="227" spans="1:13" ht="13.5" customHeight="1" outlineLevel="2">
      <c r="A227" s="191" t="s">
        <v>257</v>
      </c>
      <c r="B227" s="192"/>
      <c r="C227" s="210" t="s">
        <v>377</v>
      </c>
      <c r="D227" s="212">
        <v>420.19</v>
      </c>
      <c r="E227" s="212">
        <v>917.63</v>
      </c>
      <c r="F227" s="212">
        <v>1668</v>
      </c>
      <c r="G227" s="212">
        <v>0</v>
      </c>
      <c r="H227" s="212">
        <v>3005.82</v>
      </c>
      <c r="L227" s="189"/>
      <c r="M227" s="190"/>
    </row>
    <row r="228" spans="1:13" ht="13.5" customHeight="1" outlineLevel="2">
      <c r="A228" s="191"/>
      <c r="B228" s="193"/>
      <c r="C228" s="210" t="s">
        <v>379</v>
      </c>
      <c r="D228" s="212">
        <v>0</v>
      </c>
      <c r="E228" s="212">
        <v>0</v>
      </c>
      <c r="F228" s="212">
        <v>0</v>
      </c>
      <c r="G228" s="212">
        <v>0</v>
      </c>
      <c r="H228" s="212">
        <v>0</v>
      </c>
      <c r="L228" s="189"/>
      <c r="M228" s="190"/>
    </row>
    <row r="229" spans="1:13" ht="13.5" customHeight="1" outlineLevel="1">
      <c r="A229" s="198" t="s">
        <v>257</v>
      </c>
      <c r="B229" s="194" t="s">
        <v>380</v>
      </c>
      <c r="C229" s="195"/>
      <c r="D229" s="196">
        <v>420.19</v>
      </c>
      <c r="E229" s="196">
        <v>917.63</v>
      </c>
      <c r="F229" s="196">
        <v>1668</v>
      </c>
      <c r="G229" s="196">
        <v>0</v>
      </c>
      <c r="H229" s="196">
        <v>3005.82</v>
      </c>
      <c r="L229" s="189"/>
      <c r="M229" s="190"/>
    </row>
    <row r="230" spans="1:13" ht="13.5" customHeight="1" outlineLevel="2">
      <c r="A230" s="191" t="s">
        <v>257</v>
      </c>
      <c r="B230" s="184"/>
      <c r="C230" s="210" t="s">
        <v>381</v>
      </c>
      <c r="D230" s="212">
        <v>0</v>
      </c>
      <c r="E230" s="212">
        <v>0</v>
      </c>
      <c r="F230" s="212">
        <v>0</v>
      </c>
      <c r="G230" s="212">
        <v>0</v>
      </c>
      <c r="H230" s="212">
        <v>0</v>
      </c>
      <c r="L230" s="189"/>
      <c r="M230" s="190"/>
    </row>
    <row r="231" spans="1:13" ht="13.5" customHeight="1" outlineLevel="2">
      <c r="A231" s="191" t="s">
        <v>257</v>
      </c>
      <c r="B231" s="192" t="s">
        <v>382</v>
      </c>
      <c r="C231" s="210" t="s">
        <v>383</v>
      </c>
      <c r="D231" s="212">
        <v>0</v>
      </c>
      <c r="E231" s="212">
        <v>0</v>
      </c>
      <c r="F231" s="212">
        <v>0</v>
      </c>
      <c r="G231" s="212">
        <v>0</v>
      </c>
      <c r="H231" s="212">
        <v>0</v>
      </c>
      <c r="L231" s="189"/>
      <c r="M231" s="190"/>
    </row>
    <row r="232" spans="1:13" ht="13.5" customHeight="1" outlineLevel="2">
      <c r="A232" s="191"/>
      <c r="B232" s="193"/>
      <c r="C232" s="210" t="s">
        <v>382</v>
      </c>
      <c r="D232" s="212">
        <v>0</v>
      </c>
      <c r="E232" s="212">
        <v>0</v>
      </c>
      <c r="F232" s="212">
        <v>0</v>
      </c>
      <c r="G232" s="212">
        <v>0</v>
      </c>
      <c r="H232" s="212">
        <v>0</v>
      </c>
      <c r="L232" s="189"/>
      <c r="M232" s="190"/>
    </row>
    <row r="233" spans="1:13" ht="13.5" customHeight="1" outlineLevel="1">
      <c r="A233" s="191"/>
      <c r="B233" s="194" t="s">
        <v>384</v>
      </c>
      <c r="C233" s="195"/>
      <c r="D233" s="196">
        <v>0</v>
      </c>
      <c r="E233" s="196">
        <v>0</v>
      </c>
      <c r="F233" s="196">
        <v>0</v>
      </c>
      <c r="G233" s="196">
        <v>0</v>
      </c>
      <c r="H233" s="196">
        <v>0</v>
      </c>
      <c r="L233" s="189"/>
      <c r="M233" s="190"/>
    </row>
    <row r="234" spans="1:13" ht="13.5" customHeight="1" outlineLevel="2">
      <c r="A234" s="191" t="s">
        <v>257</v>
      </c>
      <c r="B234" s="184"/>
      <c r="C234" s="185" t="s">
        <v>385</v>
      </c>
      <c r="D234" s="212">
        <v>0</v>
      </c>
      <c r="E234" s="212">
        <v>0</v>
      </c>
      <c r="F234" s="212">
        <v>0</v>
      </c>
      <c r="G234" s="212">
        <v>0</v>
      </c>
      <c r="H234" s="212">
        <v>0</v>
      </c>
      <c r="L234" s="189"/>
      <c r="M234" s="190"/>
    </row>
    <row r="235" spans="1:13" ht="13.5" customHeight="1" outlineLevel="2">
      <c r="A235" s="191" t="s">
        <v>257</v>
      </c>
      <c r="B235" s="192" t="s">
        <v>386</v>
      </c>
      <c r="C235" s="185" t="s">
        <v>387</v>
      </c>
      <c r="D235" s="212">
        <v>0</v>
      </c>
      <c r="E235" s="212">
        <v>0</v>
      </c>
      <c r="F235" s="212">
        <v>0</v>
      </c>
      <c r="G235" s="212">
        <v>0</v>
      </c>
      <c r="H235" s="212">
        <v>0</v>
      </c>
      <c r="L235" s="189"/>
      <c r="M235" s="190"/>
    </row>
    <row r="236" spans="1:13" ht="13.5" customHeight="1" outlineLevel="2">
      <c r="A236" s="191"/>
      <c r="B236" s="193"/>
      <c r="C236" s="185" t="s">
        <v>386</v>
      </c>
      <c r="D236" s="212">
        <v>0</v>
      </c>
      <c r="E236" s="212">
        <v>4497.3</v>
      </c>
      <c r="F236" s="212">
        <v>1326.51</v>
      </c>
      <c r="G236" s="212">
        <v>0</v>
      </c>
      <c r="H236" s="212">
        <v>5823.81</v>
      </c>
      <c r="L236" s="189"/>
      <c r="M236" s="190"/>
    </row>
    <row r="237" spans="1:13" ht="13.5" customHeight="1" outlineLevel="1">
      <c r="A237" s="224"/>
      <c r="B237" s="206" t="s">
        <v>388</v>
      </c>
      <c r="C237" s="207"/>
      <c r="D237" s="196">
        <v>0</v>
      </c>
      <c r="E237" s="196">
        <v>4497.3</v>
      </c>
      <c r="F237" s="196">
        <v>1326.51</v>
      </c>
      <c r="G237" s="196">
        <v>0</v>
      </c>
      <c r="H237" s="196">
        <v>5823.81</v>
      </c>
      <c r="L237" s="189"/>
      <c r="M237" s="190"/>
    </row>
    <row r="238" spans="1:13" ht="13.5" customHeight="1" outlineLevel="2">
      <c r="A238" s="208" t="s">
        <v>257</v>
      </c>
      <c r="B238" s="184"/>
      <c r="C238" s="227" t="s">
        <v>389</v>
      </c>
      <c r="D238" s="212">
        <v>0</v>
      </c>
      <c r="E238" s="212">
        <v>0</v>
      </c>
      <c r="F238" s="212">
        <v>0</v>
      </c>
      <c r="G238" s="212">
        <v>0</v>
      </c>
      <c r="H238" s="212">
        <v>0</v>
      </c>
      <c r="L238" s="189"/>
      <c r="M238" s="190"/>
    </row>
    <row r="239" spans="1:13" ht="13.5" customHeight="1" outlineLevel="2">
      <c r="A239" s="208"/>
      <c r="B239" s="192" t="s">
        <v>390</v>
      </c>
      <c r="C239" s="227" t="s">
        <v>390</v>
      </c>
      <c r="D239" s="212">
        <v>453.86</v>
      </c>
      <c r="E239" s="212">
        <v>0</v>
      </c>
      <c r="F239" s="212">
        <v>4293.24</v>
      </c>
      <c r="G239" s="212">
        <v>0</v>
      </c>
      <c r="H239" s="212">
        <v>4747.1</v>
      </c>
      <c r="L239" s="189"/>
      <c r="M239" s="190"/>
    </row>
    <row r="240" spans="1:13" ht="13.5" customHeight="1" outlineLevel="2">
      <c r="A240" s="208" t="s">
        <v>257</v>
      </c>
      <c r="B240" s="193"/>
      <c r="C240" s="217" t="s">
        <v>391</v>
      </c>
      <c r="D240" s="212">
        <v>0</v>
      </c>
      <c r="E240" s="212">
        <v>0</v>
      </c>
      <c r="F240" s="212">
        <v>0</v>
      </c>
      <c r="G240" s="212">
        <v>0</v>
      </c>
      <c r="H240" s="212">
        <v>0</v>
      </c>
      <c r="L240" s="189"/>
      <c r="M240" s="190"/>
    </row>
    <row r="241" spans="1:13" ht="13.5" customHeight="1" outlineLevel="1">
      <c r="A241" s="224"/>
      <c r="B241" s="194" t="s">
        <v>392</v>
      </c>
      <c r="C241" s="195"/>
      <c r="D241" s="196">
        <v>453.86</v>
      </c>
      <c r="E241" s="196">
        <v>0</v>
      </c>
      <c r="F241" s="196">
        <v>4293.24</v>
      </c>
      <c r="G241" s="196">
        <v>0</v>
      </c>
      <c r="H241" s="196">
        <v>4747.1</v>
      </c>
      <c r="L241" s="189"/>
      <c r="M241" s="190"/>
    </row>
    <row r="242" spans="1:13" ht="13.5" customHeight="1" outlineLevel="2">
      <c r="A242" s="191" t="s">
        <v>257</v>
      </c>
      <c r="B242" s="184"/>
      <c r="C242" s="185" t="s">
        <v>393</v>
      </c>
      <c r="D242" s="212">
        <v>0</v>
      </c>
      <c r="E242" s="212">
        <v>0</v>
      </c>
      <c r="F242" s="212">
        <v>0</v>
      </c>
      <c r="G242" s="212">
        <v>0</v>
      </c>
      <c r="H242" s="212">
        <v>0</v>
      </c>
      <c r="L242" s="189"/>
      <c r="M242" s="190"/>
    </row>
    <row r="243" spans="1:13" ht="13.5" customHeight="1" outlineLevel="2">
      <c r="A243" s="191" t="s">
        <v>257</v>
      </c>
      <c r="B243" s="192" t="s">
        <v>394</v>
      </c>
      <c r="C243" s="185" t="s">
        <v>395</v>
      </c>
      <c r="D243" s="212">
        <v>1514.75</v>
      </c>
      <c r="E243" s="212">
        <v>2044.41</v>
      </c>
      <c r="F243" s="212">
        <v>1238.28</v>
      </c>
      <c r="G243" s="212">
        <v>0</v>
      </c>
      <c r="H243" s="212">
        <v>4797.44</v>
      </c>
      <c r="L243" s="189"/>
      <c r="M243" s="190"/>
    </row>
    <row r="244" spans="1:13" ht="13.5" customHeight="1" outlineLevel="2">
      <c r="A244" s="191" t="s">
        <v>257</v>
      </c>
      <c r="B244" s="192"/>
      <c r="C244" s="185" t="s">
        <v>396</v>
      </c>
      <c r="D244" s="212">
        <v>0</v>
      </c>
      <c r="E244" s="212">
        <v>0</v>
      </c>
      <c r="F244" s="212">
        <v>0</v>
      </c>
      <c r="G244" s="212">
        <v>0</v>
      </c>
      <c r="H244" s="212">
        <v>0</v>
      </c>
      <c r="L244" s="189"/>
      <c r="M244" s="190"/>
    </row>
    <row r="245" spans="1:13" ht="13.5" customHeight="1" outlineLevel="2">
      <c r="A245" s="191" t="s">
        <v>257</v>
      </c>
      <c r="B245" s="193"/>
      <c r="C245" s="185" t="s">
        <v>394</v>
      </c>
      <c r="D245" s="212">
        <v>0</v>
      </c>
      <c r="E245" s="212">
        <v>0</v>
      </c>
      <c r="F245" s="212">
        <v>6631.69</v>
      </c>
      <c r="G245" s="212">
        <v>0</v>
      </c>
      <c r="H245" s="212">
        <v>6631.69</v>
      </c>
      <c r="L245" s="189"/>
      <c r="M245" s="190"/>
    </row>
    <row r="246" spans="1:13" ht="13.5" customHeight="1" outlineLevel="1">
      <c r="A246" s="191"/>
      <c r="B246" s="194" t="s">
        <v>397</v>
      </c>
      <c r="C246" s="195"/>
      <c r="D246" s="196">
        <v>1514.75</v>
      </c>
      <c r="E246" s="196">
        <v>2044.41</v>
      </c>
      <c r="F246" s="196">
        <v>7869.97</v>
      </c>
      <c r="G246" s="196">
        <v>0</v>
      </c>
      <c r="H246" s="196">
        <v>11429.13</v>
      </c>
      <c r="L246" s="189"/>
      <c r="M246" s="190"/>
    </row>
    <row r="247" spans="1:13" ht="13.5" customHeight="1" outlineLevel="2">
      <c r="A247" s="191" t="s">
        <v>257</v>
      </c>
      <c r="B247" s="228"/>
      <c r="C247" s="185" t="s">
        <v>398</v>
      </c>
      <c r="D247" s="212">
        <v>0</v>
      </c>
      <c r="E247" s="212">
        <v>0</v>
      </c>
      <c r="F247" s="212">
        <v>0</v>
      </c>
      <c r="G247" s="212">
        <v>0</v>
      </c>
      <c r="H247" s="212">
        <v>0</v>
      </c>
      <c r="L247" s="189"/>
      <c r="M247" s="190"/>
    </row>
    <row r="248" spans="1:13" ht="13.5" customHeight="1" outlineLevel="2">
      <c r="A248" s="191" t="s">
        <v>257</v>
      </c>
      <c r="B248" s="192" t="s">
        <v>398</v>
      </c>
      <c r="C248" s="185" t="s">
        <v>399</v>
      </c>
      <c r="D248" s="212">
        <v>0</v>
      </c>
      <c r="E248" s="212">
        <v>0</v>
      </c>
      <c r="F248" s="212">
        <v>0</v>
      </c>
      <c r="G248" s="212">
        <v>0</v>
      </c>
      <c r="H248" s="212">
        <v>0</v>
      </c>
      <c r="L248" s="189"/>
      <c r="M248" s="190"/>
    </row>
    <row r="249" spans="1:13" ht="13.5" customHeight="1" outlineLevel="2">
      <c r="A249" s="191" t="s">
        <v>257</v>
      </c>
      <c r="B249" s="193"/>
      <c r="C249" s="185" t="s">
        <v>400</v>
      </c>
      <c r="D249" s="212">
        <v>0</v>
      </c>
      <c r="E249" s="212">
        <v>0</v>
      </c>
      <c r="F249" s="212">
        <v>0</v>
      </c>
      <c r="G249" s="212">
        <v>0</v>
      </c>
      <c r="H249" s="212">
        <v>0</v>
      </c>
      <c r="L249" s="189"/>
      <c r="M249" s="190"/>
    </row>
    <row r="250" spans="1:13" ht="13.5" customHeight="1" outlineLevel="1">
      <c r="A250" s="191"/>
      <c r="B250" s="194" t="s">
        <v>401</v>
      </c>
      <c r="C250" s="195"/>
      <c r="D250" s="196">
        <v>0</v>
      </c>
      <c r="E250" s="196">
        <v>0</v>
      </c>
      <c r="F250" s="196">
        <v>0</v>
      </c>
      <c r="G250" s="196">
        <v>0</v>
      </c>
      <c r="H250" s="196">
        <v>0</v>
      </c>
      <c r="L250" s="189"/>
      <c r="M250" s="190"/>
    </row>
    <row r="251" spans="1:13" ht="13.5" customHeight="1" outlineLevel="2">
      <c r="A251" s="191" t="s">
        <v>257</v>
      </c>
      <c r="B251" s="184"/>
      <c r="C251" s="185" t="s">
        <v>402</v>
      </c>
      <c r="D251" s="212">
        <v>0</v>
      </c>
      <c r="E251" s="212">
        <v>0</v>
      </c>
      <c r="F251" s="212">
        <v>0</v>
      </c>
      <c r="G251" s="212">
        <v>0</v>
      </c>
      <c r="H251" s="212">
        <v>0</v>
      </c>
      <c r="L251" s="189"/>
      <c r="M251" s="190"/>
    </row>
    <row r="252" spans="1:13" ht="13.5" customHeight="1" outlineLevel="2">
      <c r="A252" s="198" t="s">
        <v>257</v>
      </c>
      <c r="B252" s="192" t="s">
        <v>403</v>
      </c>
      <c r="C252" s="197" t="s">
        <v>404</v>
      </c>
      <c r="D252" s="212">
        <v>0</v>
      </c>
      <c r="E252" s="212">
        <v>0</v>
      </c>
      <c r="F252" s="212">
        <v>0</v>
      </c>
      <c r="G252" s="212">
        <v>0</v>
      </c>
      <c r="H252" s="212">
        <v>0</v>
      </c>
      <c r="L252" s="189"/>
      <c r="M252" s="190"/>
    </row>
    <row r="253" spans="1:13" ht="13.5" customHeight="1" outlineLevel="2">
      <c r="A253" s="191" t="s">
        <v>257</v>
      </c>
      <c r="B253" s="193"/>
      <c r="C253" s="197" t="s">
        <v>403</v>
      </c>
      <c r="D253" s="212">
        <v>179.57</v>
      </c>
      <c r="E253" s="212">
        <v>0</v>
      </c>
      <c r="F253" s="212">
        <v>650</v>
      </c>
      <c r="G253" s="212">
        <v>0</v>
      </c>
      <c r="H253" s="212">
        <v>829.57</v>
      </c>
      <c r="L253" s="189"/>
      <c r="M253" s="190"/>
    </row>
    <row r="254" spans="1:13" ht="13.5" customHeight="1" outlineLevel="1">
      <c r="A254" s="201"/>
      <c r="B254" s="194" t="s">
        <v>405</v>
      </c>
      <c r="C254" s="195"/>
      <c r="D254" s="196">
        <v>179.57</v>
      </c>
      <c r="E254" s="196">
        <v>0</v>
      </c>
      <c r="F254" s="196">
        <v>650</v>
      </c>
      <c r="G254" s="196">
        <v>0</v>
      </c>
      <c r="H254" s="196">
        <v>829.57</v>
      </c>
      <c r="L254" s="189"/>
      <c r="M254" s="190"/>
    </row>
    <row r="255" spans="1:15" s="182" customFormat="1" ht="13.5" customHeight="1">
      <c r="A255" s="202" t="s">
        <v>257</v>
      </c>
      <c r="B255" s="203"/>
      <c r="C255" s="204" t="s">
        <v>10</v>
      </c>
      <c r="D255" s="205">
        <v>7652.16</v>
      </c>
      <c r="E255" s="205">
        <v>12674.61</v>
      </c>
      <c r="F255" s="205">
        <v>24021.52</v>
      </c>
      <c r="G255" s="205">
        <v>617.99</v>
      </c>
      <c r="H255" s="205">
        <v>44966.28</v>
      </c>
      <c r="I255"/>
      <c r="J255" s="180"/>
      <c r="K255" s="181"/>
      <c r="L255" s="180"/>
      <c r="M255" s="181"/>
      <c r="N255" s="180"/>
      <c r="O255" s="180"/>
    </row>
    <row r="256" spans="1:15" s="182" customFormat="1" ht="13.5" customHeight="1">
      <c r="A256" s="178" t="s">
        <v>92</v>
      </c>
      <c r="B256" s="229" t="s">
        <v>150</v>
      </c>
      <c r="C256" s="178" t="s">
        <v>151</v>
      </c>
      <c r="D256" s="179" t="s">
        <v>152</v>
      </c>
      <c r="E256" s="179" t="s">
        <v>153</v>
      </c>
      <c r="F256" s="179" t="s">
        <v>154</v>
      </c>
      <c r="G256" s="179" t="s">
        <v>155</v>
      </c>
      <c r="H256" s="179" t="s">
        <v>10</v>
      </c>
      <c r="I256"/>
      <c r="J256" s="180"/>
      <c r="K256" s="181"/>
      <c r="L256" s="180"/>
      <c r="M256" s="181"/>
      <c r="N256" s="180"/>
      <c r="O256" s="180"/>
    </row>
    <row r="257" spans="1:13" ht="13.5" customHeight="1" outlineLevel="2">
      <c r="A257" s="230" t="s">
        <v>406</v>
      </c>
      <c r="B257" s="184" t="s">
        <v>407</v>
      </c>
      <c r="C257" s="227" t="s">
        <v>407</v>
      </c>
      <c r="D257" s="212">
        <v>3361.14</v>
      </c>
      <c r="E257" s="212">
        <v>2694.74</v>
      </c>
      <c r="F257" s="212">
        <v>50138.37</v>
      </c>
      <c r="G257" s="212">
        <v>0</v>
      </c>
      <c r="H257" s="212">
        <v>56194.25</v>
      </c>
      <c r="L257" s="189"/>
      <c r="M257" s="190"/>
    </row>
    <row r="258" spans="1:13" ht="13.5" customHeight="1" outlineLevel="2">
      <c r="A258" s="208"/>
      <c r="B258" s="193"/>
      <c r="C258" s="227" t="s">
        <v>408</v>
      </c>
      <c r="D258" s="212">
        <v>148</v>
      </c>
      <c r="E258" s="212">
        <v>0</v>
      </c>
      <c r="F258" s="212">
        <v>0</v>
      </c>
      <c r="G258" s="212">
        <v>0</v>
      </c>
      <c r="H258" s="212">
        <v>148</v>
      </c>
      <c r="L258" s="189"/>
      <c r="M258" s="190"/>
    </row>
    <row r="259" spans="1:13" ht="13.5" customHeight="1" outlineLevel="1">
      <c r="A259" s="191"/>
      <c r="B259" s="194" t="s">
        <v>409</v>
      </c>
      <c r="C259" s="195"/>
      <c r="D259" s="196">
        <v>3509.14</v>
      </c>
      <c r="E259" s="196">
        <v>2694.74</v>
      </c>
      <c r="F259" s="196">
        <v>50138.37</v>
      </c>
      <c r="G259" s="196">
        <v>0</v>
      </c>
      <c r="H259" s="196">
        <v>56342.25</v>
      </c>
      <c r="L259" s="189"/>
      <c r="M259" s="190"/>
    </row>
    <row r="260" spans="1:13" ht="13.5" customHeight="1" outlineLevel="2">
      <c r="A260" s="191" t="s">
        <v>406</v>
      </c>
      <c r="B260" s="185" t="s">
        <v>406</v>
      </c>
      <c r="C260" s="185" t="s">
        <v>406</v>
      </c>
      <c r="D260" s="212">
        <v>2111</v>
      </c>
      <c r="E260" s="212">
        <v>9402.11</v>
      </c>
      <c r="F260" s="212">
        <v>34287.5</v>
      </c>
      <c r="G260" s="212">
        <v>0</v>
      </c>
      <c r="H260" s="212">
        <v>45800.61</v>
      </c>
      <c r="L260" s="189"/>
      <c r="M260" s="190"/>
    </row>
    <row r="261" spans="1:13" ht="13.5" customHeight="1" outlineLevel="1">
      <c r="A261" s="191"/>
      <c r="B261" s="194" t="s">
        <v>410</v>
      </c>
      <c r="C261" s="195"/>
      <c r="D261" s="196">
        <v>2111</v>
      </c>
      <c r="E261" s="196">
        <v>9402.11</v>
      </c>
      <c r="F261" s="196">
        <v>34287.5</v>
      </c>
      <c r="G261" s="196">
        <v>0</v>
      </c>
      <c r="H261" s="196">
        <v>45800.61</v>
      </c>
      <c r="L261" s="189"/>
      <c r="M261" s="190"/>
    </row>
    <row r="262" spans="1:13" ht="13.5" customHeight="1" outlineLevel="2">
      <c r="A262" s="191" t="s">
        <v>406</v>
      </c>
      <c r="B262" s="185" t="s">
        <v>411</v>
      </c>
      <c r="C262" s="185" t="s">
        <v>411</v>
      </c>
      <c r="D262" s="212">
        <v>12420.19</v>
      </c>
      <c r="E262" s="212">
        <v>1779.52</v>
      </c>
      <c r="F262" s="212">
        <v>1779.52</v>
      </c>
      <c r="G262" s="212">
        <v>1779.52</v>
      </c>
      <c r="H262" s="212">
        <v>17758.75</v>
      </c>
      <c r="L262" s="189"/>
      <c r="M262" s="190"/>
    </row>
    <row r="263" spans="1:13" ht="13.5" customHeight="1" outlineLevel="1">
      <c r="A263" s="191"/>
      <c r="B263" s="206" t="s">
        <v>412</v>
      </c>
      <c r="C263" s="207"/>
      <c r="D263" s="196">
        <v>12420.19</v>
      </c>
      <c r="E263" s="196">
        <v>1779.52</v>
      </c>
      <c r="F263" s="196">
        <v>1779.52</v>
      </c>
      <c r="G263" s="196">
        <v>1779.52</v>
      </c>
      <c r="H263" s="196">
        <v>17758.75</v>
      </c>
      <c r="L263" s="189"/>
      <c r="M263" s="190"/>
    </row>
    <row r="264" spans="1:13" ht="13.5" customHeight="1" outlineLevel="2">
      <c r="A264" s="208" t="s">
        <v>413</v>
      </c>
      <c r="B264" s="200" t="s">
        <v>414</v>
      </c>
      <c r="C264" s="217" t="s">
        <v>415</v>
      </c>
      <c r="D264" s="212">
        <v>145.24</v>
      </c>
      <c r="E264" s="212">
        <v>2683.25</v>
      </c>
      <c r="F264" s="212">
        <v>2683.25</v>
      </c>
      <c r="G264" s="212">
        <v>2683.25</v>
      </c>
      <c r="H264" s="212">
        <v>8194.99</v>
      </c>
      <c r="L264" s="189"/>
      <c r="M264" s="190"/>
    </row>
    <row r="265" spans="1:13" ht="13.5" customHeight="1" outlineLevel="2">
      <c r="A265" s="208" t="s">
        <v>406</v>
      </c>
      <c r="B265" s="197"/>
      <c r="C265" s="217" t="s">
        <v>414</v>
      </c>
      <c r="D265" s="212">
        <v>0</v>
      </c>
      <c r="E265" s="212">
        <v>1250.28</v>
      </c>
      <c r="F265" s="212">
        <v>1250.28</v>
      </c>
      <c r="G265" s="212">
        <v>1250.28</v>
      </c>
      <c r="H265" s="212">
        <v>3750.84</v>
      </c>
      <c r="L265" s="189"/>
      <c r="M265" s="190"/>
    </row>
    <row r="266" spans="1:13" ht="13.5" customHeight="1" outlineLevel="1">
      <c r="A266" s="191"/>
      <c r="B266" s="194" t="s">
        <v>416</v>
      </c>
      <c r="C266" s="195"/>
      <c r="D266" s="196">
        <v>145.24</v>
      </c>
      <c r="E266" s="196">
        <v>3933.53</v>
      </c>
      <c r="F266" s="196">
        <v>3933.53</v>
      </c>
      <c r="G266" s="196">
        <v>3933.53</v>
      </c>
      <c r="H266" s="196">
        <v>11945.83</v>
      </c>
      <c r="L266" s="189"/>
      <c r="M266" s="190"/>
    </row>
    <row r="267" spans="1:13" ht="13.5" customHeight="1" outlineLevel="2">
      <c r="A267" s="198" t="s">
        <v>406</v>
      </c>
      <c r="B267" s="184" t="s">
        <v>417</v>
      </c>
      <c r="C267" s="185" t="s">
        <v>418</v>
      </c>
      <c r="D267" s="212">
        <v>0</v>
      </c>
      <c r="E267" s="212">
        <v>0</v>
      </c>
      <c r="F267" s="212">
        <v>3277.02</v>
      </c>
      <c r="G267" s="212">
        <v>0</v>
      </c>
      <c r="H267" s="212">
        <v>3277.02</v>
      </c>
      <c r="L267" s="189"/>
      <c r="M267" s="190"/>
    </row>
    <row r="268" spans="1:13" ht="13.5" customHeight="1" outlineLevel="2">
      <c r="A268" s="191" t="s">
        <v>406</v>
      </c>
      <c r="B268" s="193"/>
      <c r="C268" s="197" t="s">
        <v>417</v>
      </c>
      <c r="D268" s="212">
        <v>3389.73</v>
      </c>
      <c r="E268" s="212">
        <v>21416.16</v>
      </c>
      <c r="F268" s="212">
        <v>313.09</v>
      </c>
      <c r="G268" s="212">
        <v>0</v>
      </c>
      <c r="H268" s="212">
        <v>25118.98</v>
      </c>
      <c r="L268" s="189"/>
      <c r="M268" s="190"/>
    </row>
    <row r="269" spans="1:13" ht="13.5" customHeight="1" outlineLevel="1">
      <c r="A269" s="191"/>
      <c r="B269" s="194" t="s">
        <v>419</v>
      </c>
      <c r="C269" s="195"/>
      <c r="D269" s="196">
        <v>3389.73</v>
      </c>
      <c r="E269" s="196">
        <v>21416.16</v>
      </c>
      <c r="F269" s="196">
        <v>3590.11</v>
      </c>
      <c r="G269" s="196">
        <v>0</v>
      </c>
      <c r="H269" s="196">
        <v>28396</v>
      </c>
      <c r="L269" s="189"/>
      <c r="M269" s="190"/>
    </row>
    <row r="270" spans="1:13" ht="13.5" customHeight="1" outlineLevel="2">
      <c r="A270" s="191" t="s">
        <v>406</v>
      </c>
      <c r="B270" s="184"/>
      <c r="C270" s="185" t="s">
        <v>420</v>
      </c>
      <c r="D270" s="212">
        <v>0</v>
      </c>
      <c r="E270" s="212">
        <v>0</v>
      </c>
      <c r="F270" s="212">
        <v>1238.1</v>
      </c>
      <c r="G270" s="212">
        <v>0</v>
      </c>
      <c r="H270" s="212">
        <v>1238.1</v>
      </c>
      <c r="L270" s="189"/>
      <c r="M270" s="190"/>
    </row>
    <row r="271" spans="1:13" ht="13.5" customHeight="1" outlineLevel="2">
      <c r="A271" s="191" t="s">
        <v>406</v>
      </c>
      <c r="B271" s="192" t="s">
        <v>421</v>
      </c>
      <c r="C271" s="197" t="s">
        <v>421</v>
      </c>
      <c r="D271" s="212">
        <v>5121.27</v>
      </c>
      <c r="E271" s="212">
        <v>31239.15</v>
      </c>
      <c r="F271" s="212">
        <v>218189.78</v>
      </c>
      <c r="G271" s="212">
        <v>0</v>
      </c>
      <c r="H271" s="212">
        <v>254550.2</v>
      </c>
      <c r="L271" s="189"/>
      <c r="M271" s="190"/>
    </row>
    <row r="272" spans="1:13" ht="13.5" customHeight="1" outlineLevel="2">
      <c r="A272" s="191" t="s">
        <v>406</v>
      </c>
      <c r="B272" s="193"/>
      <c r="C272" s="197" t="s">
        <v>422</v>
      </c>
      <c r="D272" s="212">
        <v>0</v>
      </c>
      <c r="E272" s="212">
        <v>0</v>
      </c>
      <c r="F272" s="212">
        <v>16843.49</v>
      </c>
      <c r="G272" s="212">
        <v>0</v>
      </c>
      <c r="H272" s="212">
        <v>16843.49</v>
      </c>
      <c r="L272" s="189"/>
      <c r="M272" s="190"/>
    </row>
    <row r="273" spans="1:13" ht="13.5" customHeight="1" outlineLevel="1">
      <c r="A273" s="201"/>
      <c r="B273" s="194" t="s">
        <v>423</v>
      </c>
      <c r="C273" s="195"/>
      <c r="D273" s="196">
        <v>5121.27</v>
      </c>
      <c r="E273" s="196">
        <v>31239.15</v>
      </c>
      <c r="F273" s="196">
        <v>236271.37</v>
      </c>
      <c r="G273" s="196">
        <v>0</v>
      </c>
      <c r="H273" s="196">
        <v>272631.79</v>
      </c>
      <c r="L273" s="189"/>
      <c r="M273" s="190"/>
    </row>
    <row r="274" spans="1:15" s="182" customFormat="1" ht="13.5" customHeight="1">
      <c r="A274" s="202" t="s">
        <v>406</v>
      </c>
      <c r="B274" s="203"/>
      <c r="C274" s="204" t="s">
        <v>10</v>
      </c>
      <c r="D274" s="205">
        <v>26696.57</v>
      </c>
      <c r="E274" s="205">
        <v>70465.21</v>
      </c>
      <c r="F274" s="205">
        <v>330000.4</v>
      </c>
      <c r="G274" s="205">
        <v>5713.05</v>
      </c>
      <c r="H274" s="205">
        <v>432875.23</v>
      </c>
      <c r="I274"/>
      <c r="J274" s="180"/>
      <c r="K274" s="181"/>
      <c r="L274" s="180"/>
      <c r="M274" s="181"/>
      <c r="N274" s="180"/>
      <c r="O274" s="180"/>
    </row>
    <row r="275" spans="1:15" s="182" customFormat="1" ht="13.5" customHeight="1">
      <c r="A275" s="178" t="s">
        <v>92</v>
      </c>
      <c r="B275" s="229" t="s">
        <v>150</v>
      </c>
      <c r="C275" s="178" t="s">
        <v>151</v>
      </c>
      <c r="D275" s="179" t="s">
        <v>152</v>
      </c>
      <c r="E275" s="179" t="s">
        <v>153</v>
      </c>
      <c r="F275" s="179" t="s">
        <v>154</v>
      </c>
      <c r="G275" s="179" t="s">
        <v>155</v>
      </c>
      <c r="H275" s="179" t="s">
        <v>10</v>
      </c>
      <c r="I275"/>
      <c r="J275" s="180"/>
      <c r="K275" s="181"/>
      <c r="L275" s="180"/>
      <c r="M275" s="181"/>
      <c r="N275" s="180"/>
      <c r="O275" s="180"/>
    </row>
    <row r="276" spans="1:13" ht="13.5" customHeight="1" outlineLevel="2">
      <c r="A276" s="208" t="s">
        <v>413</v>
      </c>
      <c r="B276" s="184"/>
      <c r="C276" s="217" t="s">
        <v>424</v>
      </c>
      <c r="D276" s="212">
        <v>0</v>
      </c>
      <c r="E276" s="212">
        <v>0</v>
      </c>
      <c r="F276" s="212">
        <v>0</v>
      </c>
      <c r="G276" s="212">
        <v>0</v>
      </c>
      <c r="H276" s="212">
        <v>0</v>
      </c>
      <c r="L276" s="189"/>
      <c r="M276" s="190"/>
    </row>
    <row r="277" spans="1:13" ht="13.5" customHeight="1" outlineLevel="2">
      <c r="A277" s="208" t="s">
        <v>413</v>
      </c>
      <c r="B277" s="211" t="s">
        <v>424</v>
      </c>
      <c r="C277" s="227" t="s">
        <v>425</v>
      </c>
      <c r="D277" s="212">
        <v>0</v>
      </c>
      <c r="E277" s="212">
        <v>0</v>
      </c>
      <c r="F277" s="212">
        <v>0</v>
      </c>
      <c r="G277" s="212">
        <v>0</v>
      </c>
      <c r="H277" s="212">
        <v>0</v>
      </c>
      <c r="L277" s="189"/>
      <c r="M277" s="190"/>
    </row>
    <row r="278" spans="1:13" ht="13.5" customHeight="1" outlineLevel="2">
      <c r="A278" s="208" t="s">
        <v>413</v>
      </c>
      <c r="B278" s="231" t="s">
        <v>426</v>
      </c>
      <c r="C278" s="217" t="s">
        <v>427</v>
      </c>
      <c r="D278" s="212">
        <v>219.69</v>
      </c>
      <c r="E278" s="212">
        <v>1715.32</v>
      </c>
      <c r="F278" s="212">
        <v>1715.32</v>
      </c>
      <c r="G278" s="212">
        <v>1715.32</v>
      </c>
      <c r="H278" s="212">
        <v>5365.65</v>
      </c>
      <c r="L278" s="189"/>
      <c r="M278" s="190"/>
    </row>
    <row r="279" spans="1:13" ht="13.5" customHeight="1" outlineLevel="1">
      <c r="A279" s="191"/>
      <c r="B279" s="206" t="s">
        <v>428</v>
      </c>
      <c r="C279" s="207"/>
      <c r="D279" s="196">
        <v>219.69</v>
      </c>
      <c r="E279" s="196">
        <v>1715.32</v>
      </c>
      <c r="F279" s="196">
        <v>1715.32</v>
      </c>
      <c r="G279" s="196">
        <v>1715.32</v>
      </c>
      <c r="H279" s="196">
        <v>5365.65</v>
      </c>
      <c r="L279" s="189"/>
      <c r="M279" s="190"/>
    </row>
    <row r="280" spans="1:13" ht="13.5" customHeight="1" outlineLevel="2">
      <c r="A280" s="183" t="s">
        <v>413</v>
      </c>
      <c r="B280" s="199" t="s">
        <v>413</v>
      </c>
      <c r="C280" s="185" t="s">
        <v>413</v>
      </c>
      <c r="D280" s="212">
        <v>15956.03</v>
      </c>
      <c r="E280" s="212">
        <v>88840.2</v>
      </c>
      <c r="F280" s="212">
        <v>455589.99</v>
      </c>
      <c r="G280" s="212">
        <v>0</v>
      </c>
      <c r="H280" s="212">
        <v>560386.22</v>
      </c>
      <c r="L280" s="189"/>
      <c r="M280" s="190"/>
    </row>
    <row r="281" spans="1:13" ht="13.5" customHeight="1" outlineLevel="1">
      <c r="A281" s="191"/>
      <c r="B281" s="194" t="s">
        <v>429</v>
      </c>
      <c r="C281" s="195"/>
      <c r="D281" s="196">
        <v>15956.03</v>
      </c>
      <c r="E281" s="196">
        <v>88840.2</v>
      </c>
      <c r="F281" s="196">
        <v>455589.99</v>
      </c>
      <c r="G281" s="196">
        <v>0</v>
      </c>
      <c r="H281" s="196">
        <v>560386.22</v>
      </c>
      <c r="L281" s="189"/>
      <c r="M281" s="190"/>
    </row>
    <row r="282" spans="1:13" ht="13.5" customHeight="1" outlineLevel="2">
      <c r="A282" s="191" t="s">
        <v>413</v>
      </c>
      <c r="B282" s="184" t="s">
        <v>430</v>
      </c>
      <c r="C282" s="185" t="s">
        <v>430</v>
      </c>
      <c r="D282" s="212">
        <v>0</v>
      </c>
      <c r="E282" s="212">
        <v>9242.13</v>
      </c>
      <c r="F282" s="212">
        <v>129206.53</v>
      </c>
      <c r="G282" s="212">
        <v>0</v>
      </c>
      <c r="H282" s="212">
        <v>138448.66</v>
      </c>
      <c r="L282" s="189"/>
      <c r="M282" s="190"/>
    </row>
    <row r="283" spans="1:13" ht="13.5" customHeight="1" outlineLevel="2">
      <c r="A283" s="191" t="s">
        <v>413</v>
      </c>
      <c r="B283" s="193"/>
      <c r="C283" s="197" t="s">
        <v>431</v>
      </c>
      <c r="D283" s="212">
        <v>0</v>
      </c>
      <c r="E283" s="212">
        <v>0</v>
      </c>
      <c r="F283" s="212">
        <v>1249.32</v>
      </c>
      <c r="G283" s="212">
        <v>0</v>
      </c>
      <c r="H283" s="212">
        <v>1249.32</v>
      </c>
      <c r="L283" s="189"/>
      <c r="M283" s="190"/>
    </row>
    <row r="284" spans="1:13" ht="13.5" customHeight="1" outlineLevel="1">
      <c r="A284" s="224"/>
      <c r="B284" s="194" t="s">
        <v>432</v>
      </c>
      <c r="C284" s="195"/>
      <c r="D284" s="196">
        <v>0</v>
      </c>
      <c r="E284" s="196">
        <v>9242.13</v>
      </c>
      <c r="F284" s="196">
        <v>130455.85</v>
      </c>
      <c r="G284" s="196">
        <v>0</v>
      </c>
      <c r="H284" s="196">
        <v>139697.98</v>
      </c>
      <c r="L284" s="189"/>
      <c r="M284" s="190"/>
    </row>
    <row r="285" spans="1:13" ht="13.5" customHeight="1" outlineLevel="2">
      <c r="A285" s="232" t="s">
        <v>413</v>
      </c>
      <c r="B285" s="199" t="s">
        <v>426</v>
      </c>
      <c r="C285" s="197" t="s">
        <v>426</v>
      </c>
      <c r="D285" s="212">
        <v>5233.81</v>
      </c>
      <c r="E285" s="212">
        <v>8776.23</v>
      </c>
      <c r="F285" s="212">
        <v>68298.69</v>
      </c>
      <c r="G285" s="212">
        <v>0</v>
      </c>
      <c r="H285" s="212">
        <v>82308.73</v>
      </c>
      <c r="L285" s="189"/>
      <c r="M285" s="190"/>
    </row>
    <row r="286" spans="1:13" ht="13.5" customHeight="1" outlineLevel="1">
      <c r="A286" s="191"/>
      <c r="B286" s="194" t="s">
        <v>433</v>
      </c>
      <c r="C286" s="195"/>
      <c r="D286" s="196">
        <v>5233.81</v>
      </c>
      <c r="E286" s="196">
        <v>8776.23</v>
      </c>
      <c r="F286" s="196">
        <v>68298.69</v>
      </c>
      <c r="G286" s="196">
        <v>0</v>
      </c>
      <c r="H286" s="196">
        <v>82308.73</v>
      </c>
      <c r="L286" s="189"/>
      <c r="M286" s="190"/>
    </row>
    <row r="287" spans="1:13" ht="13.5" customHeight="1" outlineLevel="2">
      <c r="A287" s="191" t="s">
        <v>413</v>
      </c>
      <c r="B287" s="216" t="s">
        <v>434</v>
      </c>
      <c r="C287" s="185" t="s">
        <v>434</v>
      </c>
      <c r="D287" s="212">
        <v>0</v>
      </c>
      <c r="E287" s="212">
        <v>25570.97</v>
      </c>
      <c r="F287" s="212">
        <v>65976.38</v>
      </c>
      <c r="G287" s="212">
        <v>0</v>
      </c>
      <c r="H287" s="212">
        <v>91547.35</v>
      </c>
      <c r="L287" s="189"/>
      <c r="M287" s="190"/>
    </row>
    <row r="288" spans="1:13" ht="13.5" customHeight="1" outlineLevel="1">
      <c r="A288" s="191"/>
      <c r="B288" s="194" t="s">
        <v>435</v>
      </c>
      <c r="C288" s="195"/>
      <c r="D288" s="196">
        <v>0</v>
      </c>
      <c r="E288" s="196">
        <v>25570.97</v>
      </c>
      <c r="F288" s="196">
        <v>65976.38</v>
      </c>
      <c r="G288" s="196">
        <v>0</v>
      </c>
      <c r="H288" s="196">
        <v>91547.35</v>
      </c>
      <c r="L288" s="189"/>
      <c r="M288" s="190"/>
    </row>
    <row r="289" spans="1:13" ht="13.5" customHeight="1" outlineLevel="2">
      <c r="A289" s="191" t="s">
        <v>413</v>
      </c>
      <c r="B289" s="233" t="s">
        <v>436</v>
      </c>
      <c r="C289" s="185" t="s">
        <v>437</v>
      </c>
      <c r="D289" s="212">
        <v>0</v>
      </c>
      <c r="E289" s="212">
        <v>268.12</v>
      </c>
      <c r="F289" s="212">
        <v>726.15</v>
      </c>
      <c r="G289" s="212">
        <v>0</v>
      </c>
      <c r="H289" s="212">
        <v>994.27</v>
      </c>
      <c r="L289" s="189"/>
      <c r="M289" s="190"/>
    </row>
    <row r="290" spans="1:13" ht="13.5" customHeight="1" outlineLevel="2">
      <c r="A290" s="191" t="s">
        <v>413</v>
      </c>
      <c r="B290" s="192" t="s">
        <v>436</v>
      </c>
      <c r="C290" s="197" t="s">
        <v>438</v>
      </c>
      <c r="D290" s="212">
        <v>0</v>
      </c>
      <c r="E290" s="212">
        <v>220.61</v>
      </c>
      <c r="F290" s="212">
        <v>1262.4</v>
      </c>
      <c r="G290" s="212">
        <v>0</v>
      </c>
      <c r="H290" s="212">
        <v>1483.01</v>
      </c>
      <c r="L290" s="189"/>
      <c r="M290" s="190"/>
    </row>
    <row r="291" spans="1:13" ht="13.5" customHeight="1" outlineLevel="2">
      <c r="A291" s="191" t="s">
        <v>413</v>
      </c>
      <c r="B291" s="234" t="s">
        <v>436</v>
      </c>
      <c r="C291" s="197" t="s">
        <v>439</v>
      </c>
      <c r="D291" s="212">
        <v>0</v>
      </c>
      <c r="E291" s="212">
        <v>1540.54</v>
      </c>
      <c r="F291" s="212">
        <v>10030.01</v>
      </c>
      <c r="G291" s="212">
        <v>0</v>
      </c>
      <c r="H291" s="212">
        <v>11570.55</v>
      </c>
      <c r="L291" s="189"/>
      <c r="M291" s="190"/>
    </row>
    <row r="292" spans="1:13" ht="13.5" customHeight="1" outlineLevel="2">
      <c r="A292" s="191" t="s">
        <v>413</v>
      </c>
      <c r="B292" s="231" t="s">
        <v>436</v>
      </c>
      <c r="C292" s="197" t="s">
        <v>436</v>
      </c>
      <c r="D292" s="212">
        <v>0</v>
      </c>
      <c r="E292" s="212">
        <v>8958.57</v>
      </c>
      <c r="F292" s="212">
        <v>14510.42</v>
      </c>
      <c r="G292" s="212">
        <v>0</v>
      </c>
      <c r="H292" s="212">
        <v>23468.99</v>
      </c>
      <c r="L292" s="189"/>
      <c r="M292" s="190"/>
    </row>
    <row r="293" spans="1:13" ht="13.5" customHeight="1" outlineLevel="1">
      <c r="A293" s="235"/>
      <c r="B293" s="194" t="s">
        <v>440</v>
      </c>
      <c r="C293" s="195"/>
      <c r="D293" s="196">
        <v>0</v>
      </c>
      <c r="E293" s="196">
        <v>10987.84</v>
      </c>
      <c r="F293" s="196">
        <v>26528.98</v>
      </c>
      <c r="G293" s="196">
        <v>0</v>
      </c>
      <c r="H293" s="196">
        <v>37516.82</v>
      </c>
      <c r="L293" s="189"/>
      <c r="M293" s="190"/>
    </row>
    <row r="294" spans="1:15" s="182" customFormat="1" ht="13.5" customHeight="1">
      <c r="A294" s="202" t="s">
        <v>413</v>
      </c>
      <c r="B294" s="203"/>
      <c r="C294" s="204" t="s">
        <v>10</v>
      </c>
      <c r="D294" s="205">
        <v>21409.53</v>
      </c>
      <c r="E294" s="205">
        <v>145132.69</v>
      </c>
      <c r="F294" s="205">
        <v>748565.21</v>
      </c>
      <c r="G294" s="205">
        <v>1715.32</v>
      </c>
      <c r="H294" s="205">
        <v>916822.75</v>
      </c>
      <c r="I294"/>
      <c r="J294" s="180"/>
      <c r="K294" s="181"/>
      <c r="L294" s="180"/>
      <c r="M294" s="181"/>
      <c r="N294" s="180"/>
      <c r="O294" s="180"/>
    </row>
    <row r="295" spans="1:15" s="182" customFormat="1" ht="13.5" customHeight="1">
      <c r="A295" s="178" t="s">
        <v>92</v>
      </c>
      <c r="B295" s="178" t="s">
        <v>150</v>
      </c>
      <c r="C295" s="178" t="s">
        <v>151</v>
      </c>
      <c r="D295" s="179" t="s">
        <v>152</v>
      </c>
      <c r="E295" s="179" t="s">
        <v>153</v>
      </c>
      <c r="F295" s="179" t="s">
        <v>154</v>
      </c>
      <c r="G295" s="179" t="s">
        <v>155</v>
      </c>
      <c r="H295" s="179" t="s">
        <v>10</v>
      </c>
      <c r="I295"/>
      <c r="J295" s="180"/>
      <c r="K295" s="181"/>
      <c r="L295" s="180"/>
      <c r="M295" s="181"/>
      <c r="N295" s="180"/>
      <c r="O295" s="180"/>
    </row>
    <row r="296" spans="1:13" ht="13.5" customHeight="1" outlineLevel="2">
      <c r="A296" s="183" t="s">
        <v>441</v>
      </c>
      <c r="B296" s="233" t="s">
        <v>442</v>
      </c>
      <c r="C296" s="185" t="s">
        <v>443</v>
      </c>
      <c r="D296" s="186">
        <v>0</v>
      </c>
      <c r="E296" s="186">
        <v>0</v>
      </c>
      <c r="F296" s="186">
        <v>1493.68</v>
      </c>
      <c r="G296" s="186">
        <v>0</v>
      </c>
      <c r="H296" s="186">
        <v>1493.68</v>
      </c>
      <c r="L296" s="189"/>
      <c r="M296" s="190"/>
    </row>
    <row r="297" spans="1:13" ht="13.5" customHeight="1" outlineLevel="2">
      <c r="A297" s="191"/>
      <c r="B297" s="234"/>
      <c r="C297" s="185" t="s">
        <v>444</v>
      </c>
      <c r="D297" s="186">
        <v>0</v>
      </c>
      <c r="E297" s="186">
        <v>0</v>
      </c>
      <c r="F297" s="186">
        <v>0</v>
      </c>
      <c r="G297" s="186">
        <v>0</v>
      </c>
      <c r="H297" s="186">
        <v>0</v>
      </c>
      <c r="L297" s="189"/>
      <c r="M297" s="190"/>
    </row>
    <row r="298" spans="1:13" ht="13.5" customHeight="1" outlineLevel="2">
      <c r="A298" s="191" t="s">
        <v>441</v>
      </c>
      <c r="B298" s="192" t="s">
        <v>442</v>
      </c>
      <c r="C298" s="185" t="s">
        <v>442</v>
      </c>
      <c r="D298" s="186">
        <v>3728.24</v>
      </c>
      <c r="E298" s="186">
        <v>5112.52</v>
      </c>
      <c r="F298" s="186">
        <v>56427.5</v>
      </c>
      <c r="G298" s="186">
        <v>0</v>
      </c>
      <c r="H298" s="186">
        <v>65268.26</v>
      </c>
      <c r="L298" s="189"/>
      <c r="M298" s="190"/>
    </row>
    <row r="299" spans="1:13" ht="13.5" customHeight="1" outlineLevel="2">
      <c r="A299" s="191" t="s">
        <v>441</v>
      </c>
      <c r="B299" s="192"/>
      <c r="C299" s="185" t="s">
        <v>445</v>
      </c>
      <c r="D299" s="186">
        <v>0</v>
      </c>
      <c r="E299" s="186">
        <v>0</v>
      </c>
      <c r="F299" s="186">
        <v>1128.47</v>
      </c>
      <c r="G299" s="186">
        <v>0</v>
      </c>
      <c r="H299" s="186">
        <v>1128.47</v>
      </c>
      <c r="L299" s="189"/>
      <c r="M299" s="190"/>
    </row>
    <row r="300" spans="1:13" ht="13.5" customHeight="1" outlineLevel="2">
      <c r="A300" s="191" t="s">
        <v>441</v>
      </c>
      <c r="B300" s="234" t="s">
        <v>442</v>
      </c>
      <c r="C300" s="185" t="s">
        <v>446</v>
      </c>
      <c r="D300" s="186">
        <v>0</v>
      </c>
      <c r="E300" s="186">
        <v>241</v>
      </c>
      <c r="F300" s="186">
        <v>0</v>
      </c>
      <c r="G300" s="186">
        <v>0</v>
      </c>
      <c r="H300" s="186">
        <v>241</v>
      </c>
      <c r="L300" s="189"/>
      <c r="M300" s="190"/>
    </row>
    <row r="301" spans="1:13" ht="13.5" customHeight="1" outlineLevel="2">
      <c r="A301" s="191"/>
      <c r="B301" s="231"/>
      <c r="C301" s="209" t="s">
        <v>447</v>
      </c>
      <c r="D301" s="186">
        <v>0</v>
      </c>
      <c r="E301" s="186">
        <v>0</v>
      </c>
      <c r="F301" s="186">
        <v>617.99</v>
      </c>
      <c r="G301" s="186">
        <v>0</v>
      </c>
      <c r="H301" s="186">
        <v>617.99</v>
      </c>
      <c r="L301" s="189"/>
      <c r="M301" s="190"/>
    </row>
    <row r="302" spans="1:13" ht="13.5" customHeight="1" outlineLevel="1">
      <c r="A302" s="191"/>
      <c r="B302" s="194" t="s">
        <v>448</v>
      </c>
      <c r="C302" s="195"/>
      <c r="D302" s="196">
        <v>3728.24</v>
      </c>
      <c r="E302" s="196">
        <v>5353.52</v>
      </c>
      <c r="F302" s="196">
        <v>59667.64</v>
      </c>
      <c r="G302" s="196">
        <v>0</v>
      </c>
      <c r="H302" s="196">
        <v>68749.4</v>
      </c>
      <c r="L302" s="189"/>
      <c r="M302" s="190"/>
    </row>
    <row r="303" spans="1:13" ht="13.5" customHeight="1" outlineLevel="2">
      <c r="A303" s="191" t="s">
        <v>441</v>
      </c>
      <c r="B303" s="233" t="s">
        <v>441</v>
      </c>
      <c r="C303" s="185" t="s">
        <v>441</v>
      </c>
      <c r="D303" s="186">
        <v>301.49</v>
      </c>
      <c r="E303" s="186">
        <v>3296.84</v>
      </c>
      <c r="F303" s="186">
        <v>15001.95</v>
      </c>
      <c r="G303" s="186">
        <v>0</v>
      </c>
      <c r="H303" s="186">
        <v>18600.28</v>
      </c>
      <c r="L303" s="189"/>
      <c r="M303" s="190"/>
    </row>
    <row r="304" spans="1:13" ht="13.5" customHeight="1" outlineLevel="2">
      <c r="A304" s="191" t="s">
        <v>441</v>
      </c>
      <c r="B304" s="192" t="s">
        <v>441</v>
      </c>
      <c r="C304" s="197" t="s">
        <v>449</v>
      </c>
      <c r="D304" s="186">
        <v>0</v>
      </c>
      <c r="E304" s="186">
        <v>0</v>
      </c>
      <c r="F304" s="186">
        <v>1768.61</v>
      </c>
      <c r="G304" s="186">
        <v>0</v>
      </c>
      <c r="H304" s="186">
        <v>1768.61</v>
      </c>
      <c r="L304" s="189"/>
      <c r="M304" s="190"/>
    </row>
    <row r="305" spans="1:13" ht="13.5" customHeight="1" outlineLevel="2">
      <c r="A305" s="191" t="s">
        <v>441</v>
      </c>
      <c r="B305" s="234" t="s">
        <v>441</v>
      </c>
      <c r="C305" s="197" t="s">
        <v>450</v>
      </c>
      <c r="D305" s="186">
        <v>212.82</v>
      </c>
      <c r="E305" s="186">
        <v>0</v>
      </c>
      <c r="F305" s="186">
        <v>7014.12</v>
      </c>
      <c r="G305" s="186">
        <v>0</v>
      </c>
      <c r="H305" s="186">
        <v>7226.94</v>
      </c>
      <c r="L305" s="189"/>
      <c r="M305" s="190"/>
    </row>
    <row r="306" spans="1:13" ht="13.5" customHeight="1" outlineLevel="2">
      <c r="A306" s="191" t="s">
        <v>441</v>
      </c>
      <c r="B306" s="231" t="s">
        <v>441</v>
      </c>
      <c r="C306" s="197" t="s">
        <v>451</v>
      </c>
      <c r="D306" s="186">
        <v>185.44</v>
      </c>
      <c r="E306" s="186">
        <v>1303.42</v>
      </c>
      <c r="F306" s="186">
        <v>642</v>
      </c>
      <c r="G306" s="186">
        <v>0</v>
      </c>
      <c r="H306" s="186">
        <v>2130.86</v>
      </c>
      <c r="L306" s="189"/>
      <c r="M306" s="190"/>
    </row>
    <row r="307" spans="1:13" ht="13.5" customHeight="1" outlineLevel="1">
      <c r="A307" s="232"/>
      <c r="B307" s="194" t="s">
        <v>452</v>
      </c>
      <c r="C307" s="195"/>
      <c r="D307" s="196">
        <v>699.75</v>
      </c>
      <c r="E307" s="196">
        <v>4600.26</v>
      </c>
      <c r="F307" s="196">
        <v>24426.68</v>
      </c>
      <c r="G307" s="196">
        <v>0</v>
      </c>
      <c r="H307" s="196">
        <v>29726.69</v>
      </c>
      <c r="L307" s="189"/>
      <c r="M307" s="190"/>
    </row>
    <row r="308" spans="1:13" ht="13.5" customHeight="1" outlineLevel="2">
      <c r="A308" s="232" t="s">
        <v>441</v>
      </c>
      <c r="B308" s="199" t="s">
        <v>453</v>
      </c>
      <c r="C308" s="185" t="s">
        <v>453</v>
      </c>
      <c r="D308" s="186">
        <v>0</v>
      </c>
      <c r="E308" s="186">
        <v>0</v>
      </c>
      <c r="F308" s="186">
        <v>7478.84</v>
      </c>
      <c r="G308" s="186">
        <v>309.09</v>
      </c>
      <c r="H308" s="186">
        <v>7787.93</v>
      </c>
      <c r="L308" s="189"/>
      <c r="M308" s="190"/>
    </row>
    <row r="309" spans="1:13" ht="13.5" customHeight="1" outlineLevel="1">
      <c r="A309" s="191"/>
      <c r="B309" s="194" t="s">
        <v>454</v>
      </c>
      <c r="C309" s="195"/>
      <c r="D309" s="196">
        <v>0</v>
      </c>
      <c r="E309" s="196">
        <v>0</v>
      </c>
      <c r="F309" s="196">
        <v>7478.84</v>
      </c>
      <c r="G309" s="196">
        <v>309.09</v>
      </c>
      <c r="H309" s="196">
        <v>7787.93</v>
      </c>
      <c r="L309" s="189"/>
      <c r="M309" s="190"/>
    </row>
    <row r="310" spans="1:13" ht="13.5" customHeight="1" outlineLevel="2">
      <c r="A310" s="191" t="s">
        <v>441</v>
      </c>
      <c r="B310" s="184" t="s">
        <v>455</v>
      </c>
      <c r="C310" s="185" t="s">
        <v>456</v>
      </c>
      <c r="D310" s="186">
        <v>0</v>
      </c>
      <c r="E310" s="186">
        <v>1034.68</v>
      </c>
      <c r="F310" s="186">
        <v>1895.09</v>
      </c>
      <c r="G310" s="186">
        <v>0</v>
      </c>
      <c r="H310" s="186">
        <v>2929.77</v>
      </c>
      <c r="L310" s="189"/>
      <c r="M310" s="190"/>
    </row>
    <row r="311" spans="1:13" ht="13.5" customHeight="1" outlineLevel="2">
      <c r="A311" s="191" t="s">
        <v>441</v>
      </c>
      <c r="B311" s="231" t="s">
        <v>455</v>
      </c>
      <c r="C311" s="197" t="s">
        <v>455</v>
      </c>
      <c r="D311" s="186">
        <v>91.22</v>
      </c>
      <c r="E311" s="186">
        <v>245</v>
      </c>
      <c r="F311" s="186">
        <v>1867.8</v>
      </c>
      <c r="G311" s="186">
        <v>0</v>
      </c>
      <c r="H311" s="186">
        <v>2204.02</v>
      </c>
      <c r="L311" s="189"/>
      <c r="M311" s="190"/>
    </row>
    <row r="312" spans="1:13" ht="13.5" customHeight="1" outlineLevel="1">
      <c r="A312" s="191"/>
      <c r="B312" s="194" t="s">
        <v>457</v>
      </c>
      <c r="C312" s="195"/>
      <c r="D312" s="196">
        <v>91.22</v>
      </c>
      <c r="E312" s="196">
        <v>1279.68</v>
      </c>
      <c r="F312" s="196">
        <v>3762.89</v>
      </c>
      <c r="G312" s="196">
        <v>0</v>
      </c>
      <c r="H312" s="196">
        <v>5133.79</v>
      </c>
      <c r="L312" s="189"/>
      <c r="M312" s="190"/>
    </row>
    <row r="313" spans="1:13" ht="13.5" customHeight="1" outlineLevel="2">
      <c r="A313" s="191" t="s">
        <v>441</v>
      </c>
      <c r="B313" s="216" t="s">
        <v>458</v>
      </c>
      <c r="C313" s="185" t="s">
        <v>458</v>
      </c>
      <c r="D313" s="186">
        <v>212.82</v>
      </c>
      <c r="E313" s="186">
        <v>554.97</v>
      </c>
      <c r="F313" s="186">
        <v>24123.48</v>
      </c>
      <c r="G313" s="186">
        <v>0</v>
      </c>
      <c r="H313" s="186">
        <v>24891.27</v>
      </c>
      <c r="L313" s="189"/>
      <c r="M313" s="190"/>
    </row>
    <row r="314" spans="1:13" ht="13.5" customHeight="1" outlineLevel="1">
      <c r="A314" s="191"/>
      <c r="B314" s="194" t="s">
        <v>459</v>
      </c>
      <c r="C314" s="195"/>
      <c r="D314" s="196">
        <v>212.82</v>
      </c>
      <c r="E314" s="196">
        <v>554.97</v>
      </c>
      <c r="F314" s="196">
        <v>24123.48</v>
      </c>
      <c r="G314" s="196">
        <v>0</v>
      </c>
      <c r="H314" s="196">
        <v>24891.27</v>
      </c>
      <c r="L314" s="189"/>
      <c r="M314" s="190"/>
    </row>
    <row r="315" spans="1:13" ht="13.5" customHeight="1" outlineLevel="2">
      <c r="A315" s="191" t="s">
        <v>441</v>
      </c>
      <c r="B315" s="184" t="s">
        <v>460</v>
      </c>
      <c r="C315" s="185" t="s">
        <v>460</v>
      </c>
      <c r="D315" s="186">
        <v>0</v>
      </c>
      <c r="E315" s="186">
        <v>1419.87</v>
      </c>
      <c r="F315" s="186">
        <v>61.32</v>
      </c>
      <c r="G315" s="186">
        <v>0</v>
      </c>
      <c r="H315" s="186">
        <v>1481.19</v>
      </c>
      <c r="L315" s="189"/>
      <c r="M315" s="190"/>
    </row>
    <row r="316" spans="1:13" ht="13.5" customHeight="1" outlineLevel="2">
      <c r="A316" s="191" t="s">
        <v>441</v>
      </c>
      <c r="B316" s="231" t="s">
        <v>460</v>
      </c>
      <c r="C316" s="197" t="s">
        <v>461</v>
      </c>
      <c r="D316" s="186">
        <v>0</v>
      </c>
      <c r="E316" s="186">
        <v>0</v>
      </c>
      <c r="F316" s="186">
        <v>1308.11</v>
      </c>
      <c r="G316" s="186">
        <v>0</v>
      </c>
      <c r="H316" s="186">
        <v>1308.11</v>
      </c>
      <c r="L316" s="189"/>
      <c r="M316" s="190"/>
    </row>
    <row r="317" spans="1:13" ht="13.5" customHeight="1" outlineLevel="1">
      <c r="A317" s="236"/>
      <c r="B317" s="194" t="s">
        <v>462</v>
      </c>
      <c r="C317" s="195"/>
      <c r="D317" s="196">
        <v>0</v>
      </c>
      <c r="E317" s="196">
        <v>1419.87</v>
      </c>
      <c r="F317" s="196">
        <v>1369.43</v>
      </c>
      <c r="G317" s="196">
        <v>0</v>
      </c>
      <c r="H317" s="196">
        <v>2789.3</v>
      </c>
      <c r="L317" s="189"/>
      <c r="M317" s="190"/>
    </row>
    <row r="318" spans="1:15" s="182" customFormat="1" ht="13.5" customHeight="1">
      <c r="A318" s="202" t="s">
        <v>441</v>
      </c>
      <c r="B318" s="203"/>
      <c r="C318" s="204" t="s">
        <v>10</v>
      </c>
      <c r="D318" s="237">
        <v>4732.03</v>
      </c>
      <c r="E318" s="237">
        <v>13208.3</v>
      </c>
      <c r="F318" s="237">
        <v>120828.96</v>
      </c>
      <c r="G318" s="237">
        <v>309.09</v>
      </c>
      <c r="H318" s="237">
        <v>139078.38</v>
      </c>
      <c r="I318"/>
      <c r="J318" s="180"/>
      <c r="K318" s="181"/>
      <c r="L318" s="180"/>
      <c r="M318" s="181"/>
      <c r="N318" s="180"/>
      <c r="O318" s="180"/>
    </row>
    <row r="319" spans="1:15" s="182" customFormat="1" ht="13.5" customHeight="1">
      <c r="A319" s="178" t="s">
        <v>92</v>
      </c>
      <c r="B319" s="178" t="s">
        <v>150</v>
      </c>
      <c r="C319" s="178" t="s">
        <v>151</v>
      </c>
      <c r="D319" s="179" t="s">
        <v>152</v>
      </c>
      <c r="E319" s="179" t="s">
        <v>153</v>
      </c>
      <c r="F319" s="179" t="s">
        <v>154</v>
      </c>
      <c r="G319" s="179" t="s">
        <v>155</v>
      </c>
      <c r="H319" s="179" t="s">
        <v>10</v>
      </c>
      <c r="I319"/>
      <c r="J319" s="180"/>
      <c r="K319" s="181"/>
      <c r="L319" s="180"/>
      <c r="M319" s="181"/>
      <c r="N319" s="180"/>
      <c r="O319" s="180"/>
    </row>
    <row r="320" spans="1:13" ht="13.5" customHeight="1" outlineLevel="2">
      <c r="A320" s="183" t="s">
        <v>463</v>
      </c>
      <c r="B320" s="184"/>
      <c r="C320" s="185" t="s">
        <v>464</v>
      </c>
      <c r="D320" s="186">
        <v>300</v>
      </c>
      <c r="E320" s="186">
        <v>4538.2</v>
      </c>
      <c r="F320" s="186">
        <v>12419.82</v>
      </c>
      <c r="G320" s="186">
        <v>0</v>
      </c>
      <c r="H320" s="186">
        <v>17258.02</v>
      </c>
      <c r="L320" s="189"/>
      <c r="M320" s="190"/>
    </row>
    <row r="321" spans="1:13" ht="13.5" customHeight="1" outlineLevel="2">
      <c r="A321" s="191"/>
      <c r="B321" s="192" t="s">
        <v>464</v>
      </c>
      <c r="C321" s="185" t="s">
        <v>465</v>
      </c>
      <c r="D321" s="186">
        <v>0</v>
      </c>
      <c r="E321" s="186">
        <v>0</v>
      </c>
      <c r="F321" s="186">
        <v>0</v>
      </c>
      <c r="G321" s="186">
        <v>0</v>
      </c>
      <c r="H321" s="186">
        <v>0</v>
      </c>
      <c r="L321" s="189"/>
      <c r="M321" s="190"/>
    </row>
    <row r="322" spans="1:13" ht="13.5" customHeight="1" outlineLevel="2">
      <c r="A322" s="191" t="s">
        <v>463</v>
      </c>
      <c r="B322" s="231" t="s">
        <v>464</v>
      </c>
      <c r="C322" s="185" t="s">
        <v>466</v>
      </c>
      <c r="D322" s="186">
        <v>0</v>
      </c>
      <c r="E322" s="186">
        <v>0</v>
      </c>
      <c r="F322" s="186">
        <v>0</v>
      </c>
      <c r="G322" s="186">
        <v>0</v>
      </c>
      <c r="H322" s="186">
        <v>0</v>
      </c>
      <c r="L322" s="189"/>
      <c r="M322" s="190"/>
    </row>
    <row r="323" spans="1:13" ht="13.5" customHeight="1" outlineLevel="1">
      <c r="A323" s="191"/>
      <c r="B323" s="194" t="s">
        <v>467</v>
      </c>
      <c r="C323" s="195"/>
      <c r="D323" s="196">
        <v>300</v>
      </c>
      <c r="E323" s="196">
        <v>4538.2</v>
      </c>
      <c r="F323" s="196">
        <v>12419.82</v>
      </c>
      <c r="G323" s="196">
        <v>0</v>
      </c>
      <c r="H323" s="196">
        <v>17258.02</v>
      </c>
      <c r="L323" s="189"/>
      <c r="M323" s="190"/>
    </row>
    <row r="324" spans="1:13" ht="13.5" customHeight="1" outlineLevel="2">
      <c r="A324" s="191" t="s">
        <v>463</v>
      </c>
      <c r="B324" s="233" t="s">
        <v>463</v>
      </c>
      <c r="C324" s="185" t="s">
        <v>463</v>
      </c>
      <c r="D324" s="186">
        <v>23779.33</v>
      </c>
      <c r="E324" s="186">
        <v>76637.02</v>
      </c>
      <c r="F324" s="186">
        <v>260108.12</v>
      </c>
      <c r="G324" s="186">
        <v>842.97</v>
      </c>
      <c r="H324" s="186">
        <v>361367.44</v>
      </c>
      <c r="L324" s="189"/>
      <c r="M324" s="190"/>
    </row>
    <row r="325" spans="1:13" ht="13.5" customHeight="1" outlineLevel="2">
      <c r="A325" s="191" t="s">
        <v>463</v>
      </c>
      <c r="B325" s="192" t="s">
        <v>463</v>
      </c>
      <c r="C325" s="197" t="s">
        <v>468</v>
      </c>
      <c r="D325" s="186">
        <v>0</v>
      </c>
      <c r="E325" s="186">
        <v>174.83</v>
      </c>
      <c r="F325" s="186">
        <v>17408.66</v>
      </c>
      <c r="G325" s="186">
        <v>0</v>
      </c>
      <c r="H325" s="186">
        <v>17583.49</v>
      </c>
      <c r="L325" s="189"/>
      <c r="M325" s="190"/>
    </row>
    <row r="326" spans="1:13" ht="13.5" customHeight="1" outlineLevel="2">
      <c r="A326" s="191" t="s">
        <v>463</v>
      </c>
      <c r="B326" s="234" t="s">
        <v>463</v>
      </c>
      <c r="C326" s="197" t="s">
        <v>469</v>
      </c>
      <c r="D326" s="186">
        <v>0</v>
      </c>
      <c r="E326" s="186">
        <v>4167.28</v>
      </c>
      <c r="F326" s="186">
        <v>4527.46</v>
      </c>
      <c r="G326" s="186">
        <v>0</v>
      </c>
      <c r="H326" s="186">
        <v>8694.74</v>
      </c>
      <c r="L326" s="189"/>
      <c r="M326" s="190"/>
    </row>
    <row r="327" spans="1:13" ht="13.5" customHeight="1" outlineLevel="2">
      <c r="A327" s="191"/>
      <c r="B327" s="231"/>
      <c r="C327" s="197" t="s">
        <v>470</v>
      </c>
      <c r="D327" s="186">
        <v>0</v>
      </c>
      <c r="E327" s="186">
        <v>0</v>
      </c>
      <c r="F327" s="186">
        <v>4238.5</v>
      </c>
      <c r="G327" s="186">
        <v>0</v>
      </c>
      <c r="H327" s="186">
        <v>4238.5</v>
      </c>
      <c r="L327" s="189"/>
      <c r="M327" s="190"/>
    </row>
    <row r="328" spans="1:13" ht="13.5" customHeight="1" outlineLevel="1">
      <c r="A328" s="191"/>
      <c r="B328" s="194" t="s">
        <v>471</v>
      </c>
      <c r="C328" s="195"/>
      <c r="D328" s="196">
        <v>23779.33</v>
      </c>
      <c r="E328" s="196">
        <v>80979.13</v>
      </c>
      <c r="F328" s="196">
        <v>286282.74</v>
      </c>
      <c r="G328" s="196">
        <v>842.97</v>
      </c>
      <c r="H328" s="196">
        <v>391884.17</v>
      </c>
      <c r="L328" s="189"/>
      <c r="M328" s="190"/>
    </row>
    <row r="329" spans="1:13" ht="13.5" customHeight="1" outlineLevel="2">
      <c r="A329" s="191" t="s">
        <v>463</v>
      </c>
      <c r="B329" s="197" t="s">
        <v>472</v>
      </c>
      <c r="C329" s="197" t="s">
        <v>472</v>
      </c>
      <c r="D329" s="186">
        <v>0</v>
      </c>
      <c r="E329" s="186">
        <v>339.65</v>
      </c>
      <c r="F329" s="186">
        <v>339.65</v>
      </c>
      <c r="G329" s="186">
        <v>339.65</v>
      </c>
      <c r="H329" s="186">
        <v>1018.95</v>
      </c>
      <c r="L329" s="189"/>
      <c r="M329" s="190"/>
    </row>
    <row r="330" spans="1:13" ht="13.5" customHeight="1" outlineLevel="1">
      <c r="A330" s="191"/>
      <c r="B330" s="194" t="s">
        <v>473</v>
      </c>
      <c r="C330" s="195"/>
      <c r="D330" s="196">
        <v>0</v>
      </c>
      <c r="E330" s="196">
        <v>339.65</v>
      </c>
      <c r="F330" s="196">
        <v>339.65</v>
      </c>
      <c r="G330" s="196">
        <v>339.65</v>
      </c>
      <c r="H330" s="196">
        <v>1018.95</v>
      </c>
      <c r="L330" s="189"/>
      <c r="M330" s="190"/>
    </row>
    <row r="331" spans="1:13" ht="13.5" customHeight="1" outlineLevel="2">
      <c r="A331" s="191" t="s">
        <v>463</v>
      </c>
      <c r="B331" s="199" t="s">
        <v>474</v>
      </c>
      <c r="C331" s="185" t="s">
        <v>474</v>
      </c>
      <c r="D331" s="186">
        <v>35.42</v>
      </c>
      <c r="E331" s="186">
        <v>2929.99</v>
      </c>
      <c r="F331" s="186">
        <v>55901.46</v>
      </c>
      <c r="G331" s="186">
        <v>618</v>
      </c>
      <c r="H331" s="186">
        <v>59484.87</v>
      </c>
      <c r="L331" s="189"/>
      <c r="M331" s="190"/>
    </row>
    <row r="332" spans="1:13" ht="13.5" customHeight="1" outlineLevel="1">
      <c r="A332" s="191"/>
      <c r="B332" s="206" t="s">
        <v>475</v>
      </c>
      <c r="C332" s="207"/>
      <c r="D332" s="196">
        <v>35.42</v>
      </c>
      <c r="E332" s="196">
        <v>2929.99</v>
      </c>
      <c r="F332" s="196">
        <v>55901.46</v>
      </c>
      <c r="G332" s="196">
        <v>618</v>
      </c>
      <c r="H332" s="196">
        <v>59484.87</v>
      </c>
      <c r="L332" s="189"/>
      <c r="M332" s="190"/>
    </row>
    <row r="333" spans="1:13" ht="13.5" customHeight="1" outlineLevel="2">
      <c r="A333" s="208"/>
      <c r="B333" s="233"/>
      <c r="C333" s="227" t="s">
        <v>476</v>
      </c>
      <c r="D333" s="186">
        <v>0</v>
      </c>
      <c r="E333" s="186">
        <v>0</v>
      </c>
      <c r="F333" s="186">
        <v>0</v>
      </c>
      <c r="G333" s="186">
        <v>0</v>
      </c>
      <c r="H333" s="186">
        <v>0</v>
      </c>
      <c r="L333" s="189"/>
      <c r="M333" s="190"/>
    </row>
    <row r="334" spans="1:13" ht="13.5" customHeight="1" outlineLevel="2">
      <c r="A334" s="208" t="s">
        <v>463</v>
      </c>
      <c r="B334" s="211" t="s">
        <v>477</v>
      </c>
      <c r="C334" s="217" t="s">
        <v>478</v>
      </c>
      <c r="D334" s="186">
        <v>0</v>
      </c>
      <c r="E334" s="186">
        <v>0</v>
      </c>
      <c r="F334" s="186">
        <v>0</v>
      </c>
      <c r="G334" s="186">
        <v>0</v>
      </c>
      <c r="H334" s="186">
        <v>0</v>
      </c>
      <c r="L334" s="189"/>
      <c r="M334" s="190"/>
    </row>
    <row r="335" spans="1:13" ht="13.5" customHeight="1" outlineLevel="2">
      <c r="A335" s="238"/>
      <c r="B335" s="192"/>
      <c r="C335" s="217" t="s">
        <v>477</v>
      </c>
      <c r="D335" s="186">
        <v>0</v>
      </c>
      <c r="E335" s="186">
        <v>0</v>
      </c>
      <c r="F335" s="186">
        <v>0</v>
      </c>
      <c r="G335" s="186">
        <v>0</v>
      </c>
      <c r="H335" s="186">
        <v>0</v>
      </c>
      <c r="L335" s="189"/>
      <c r="M335" s="190"/>
    </row>
    <row r="336" spans="1:13" ht="13.5" customHeight="1" outlineLevel="2">
      <c r="A336" s="208" t="s">
        <v>463</v>
      </c>
      <c r="B336" s="231" t="s">
        <v>479</v>
      </c>
      <c r="C336" s="217" t="s">
        <v>480</v>
      </c>
      <c r="D336" s="186">
        <v>0</v>
      </c>
      <c r="E336" s="186">
        <v>0</v>
      </c>
      <c r="F336" s="186">
        <v>0</v>
      </c>
      <c r="G336" s="186">
        <v>0</v>
      </c>
      <c r="H336" s="186">
        <v>0</v>
      </c>
      <c r="L336" s="189"/>
      <c r="M336" s="190"/>
    </row>
    <row r="337" spans="1:13" ht="13.5" customHeight="1" outlineLevel="1">
      <c r="A337" s="191"/>
      <c r="B337" s="194" t="s">
        <v>481</v>
      </c>
      <c r="C337" s="195"/>
      <c r="D337" s="196">
        <v>0</v>
      </c>
      <c r="E337" s="196">
        <v>0</v>
      </c>
      <c r="F337" s="196">
        <v>0</v>
      </c>
      <c r="G337" s="196">
        <v>0</v>
      </c>
      <c r="H337" s="196">
        <v>0</v>
      </c>
      <c r="L337" s="189"/>
      <c r="M337" s="190"/>
    </row>
    <row r="338" spans="1:13" ht="13.5" customHeight="1" outlineLevel="2">
      <c r="A338" s="232" t="s">
        <v>463</v>
      </c>
      <c r="B338" s="192" t="s">
        <v>479</v>
      </c>
      <c r="C338" s="225" t="s">
        <v>482</v>
      </c>
      <c r="D338" s="186">
        <v>0</v>
      </c>
      <c r="E338" s="186">
        <v>0</v>
      </c>
      <c r="F338" s="186">
        <v>0</v>
      </c>
      <c r="G338" s="186">
        <v>0</v>
      </c>
      <c r="H338" s="186">
        <v>0</v>
      </c>
      <c r="K338" s="188">
        <v>0</v>
      </c>
      <c r="L338" s="189"/>
      <c r="M338" s="190"/>
    </row>
    <row r="339" spans="1:13" ht="13.5" customHeight="1" outlineLevel="2">
      <c r="A339" s="191" t="s">
        <v>463</v>
      </c>
      <c r="B339" s="231" t="s">
        <v>479</v>
      </c>
      <c r="C339" s="197" t="s">
        <v>479</v>
      </c>
      <c r="D339" s="186">
        <v>6311.94</v>
      </c>
      <c r="E339" s="186">
        <v>575</v>
      </c>
      <c r="F339" s="186">
        <v>4854.3</v>
      </c>
      <c r="G339" s="186">
        <v>0</v>
      </c>
      <c r="H339" s="186">
        <v>11741.24</v>
      </c>
      <c r="L339" s="189"/>
      <c r="M339" s="190"/>
    </row>
    <row r="340" spans="1:13" ht="13.5" customHeight="1" outlineLevel="1">
      <c r="A340" s="191"/>
      <c r="B340" s="194" t="s">
        <v>483</v>
      </c>
      <c r="C340" s="195"/>
      <c r="D340" s="196">
        <v>6311.94</v>
      </c>
      <c r="E340" s="196">
        <v>575</v>
      </c>
      <c r="F340" s="196">
        <v>4854.3</v>
      </c>
      <c r="G340" s="196">
        <v>0</v>
      </c>
      <c r="H340" s="196">
        <v>11741.24</v>
      </c>
      <c r="L340" s="189"/>
      <c r="M340" s="190"/>
    </row>
    <row r="341" spans="1:13" ht="13.5" customHeight="1" outlineLevel="2">
      <c r="A341" s="191" t="s">
        <v>463</v>
      </c>
      <c r="B341" s="233" t="s">
        <v>484</v>
      </c>
      <c r="C341" s="185" t="s">
        <v>485</v>
      </c>
      <c r="D341" s="186">
        <v>0</v>
      </c>
      <c r="E341" s="186">
        <v>0</v>
      </c>
      <c r="F341" s="186">
        <v>0</v>
      </c>
      <c r="G341" s="186">
        <v>0</v>
      </c>
      <c r="H341" s="186">
        <v>0</v>
      </c>
      <c r="L341" s="189"/>
      <c r="M341" s="190"/>
    </row>
    <row r="342" spans="1:13" ht="13.5" customHeight="1" outlineLevel="2">
      <c r="A342" s="191" t="s">
        <v>463</v>
      </c>
      <c r="B342" s="234" t="s">
        <v>484</v>
      </c>
      <c r="C342" s="197" t="s">
        <v>486</v>
      </c>
      <c r="D342" s="186">
        <v>0</v>
      </c>
      <c r="E342" s="186">
        <v>0</v>
      </c>
      <c r="F342" s="186">
        <v>115</v>
      </c>
      <c r="G342" s="186">
        <v>0</v>
      </c>
      <c r="H342" s="186">
        <v>115</v>
      </c>
      <c r="L342" s="189"/>
      <c r="M342" s="190"/>
    </row>
    <row r="343" spans="1:13" ht="13.5" customHeight="1" outlineLevel="2">
      <c r="A343" s="191" t="s">
        <v>463</v>
      </c>
      <c r="B343" s="192" t="s">
        <v>484</v>
      </c>
      <c r="C343" s="197" t="s">
        <v>487</v>
      </c>
      <c r="D343" s="186">
        <v>0</v>
      </c>
      <c r="E343" s="186">
        <v>0</v>
      </c>
      <c r="F343" s="186">
        <v>981.87</v>
      </c>
      <c r="G343" s="186">
        <v>0</v>
      </c>
      <c r="H343" s="186">
        <v>981.87</v>
      </c>
      <c r="L343" s="189"/>
      <c r="M343" s="190"/>
    </row>
    <row r="344" spans="1:13" ht="13.5" customHeight="1" outlineLevel="2">
      <c r="A344" s="191" t="s">
        <v>463</v>
      </c>
      <c r="B344" s="234" t="s">
        <v>484</v>
      </c>
      <c r="C344" s="197" t="s">
        <v>488</v>
      </c>
      <c r="D344" s="186">
        <v>0</v>
      </c>
      <c r="E344" s="186">
        <v>0</v>
      </c>
      <c r="F344" s="186">
        <v>0</v>
      </c>
      <c r="G344" s="186">
        <v>0</v>
      </c>
      <c r="H344" s="186">
        <v>0</v>
      </c>
      <c r="L344" s="189"/>
      <c r="M344" s="190"/>
    </row>
    <row r="345" spans="1:13" ht="13.5" customHeight="1" outlineLevel="2">
      <c r="A345" s="191" t="s">
        <v>463</v>
      </c>
      <c r="B345" s="234" t="s">
        <v>484</v>
      </c>
      <c r="C345" s="197" t="s">
        <v>489</v>
      </c>
      <c r="D345" s="186">
        <v>0</v>
      </c>
      <c r="E345" s="186">
        <v>253.07</v>
      </c>
      <c r="F345" s="186">
        <v>0</v>
      </c>
      <c r="G345" s="186">
        <v>0</v>
      </c>
      <c r="H345" s="186">
        <v>253.07</v>
      </c>
      <c r="L345" s="189"/>
      <c r="M345" s="190"/>
    </row>
    <row r="346" spans="1:13" ht="13.5" customHeight="1" outlineLevel="2">
      <c r="A346" s="191" t="s">
        <v>463</v>
      </c>
      <c r="B346" s="231" t="s">
        <v>484</v>
      </c>
      <c r="C346" s="197" t="s">
        <v>484</v>
      </c>
      <c r="D346" s="186">
        <v>0</v>
      </c>
      <c r="E346" s="186">
        <v>0</v>
      </c>
      <c r="F346" s="186">
        <v>3244.2</v>
      </c>
      <c r="G346" s="186">
        <v>0</v>
      </c>
      <c r="H346" s="186">
        <v>3244.2</v>
      </c>
      <c r="L346" s="189"/>
      <c r="M346" s="190"/>
    </row>
    <row r="347" spans="1:13" ht="13.5" customHeight="1" outlineLevel="1">
      <c r="A347" s="191"/>
      <c r="B347" s="194" t="s">
        <v>490</v>
      </c>
      <c r="C347" s="195"/>
      <c r="D347" s="196">
        <v>0</v>
      </c>
      <c r="E347" s="196">
        <v>253.07</v>
      </c>
      <c r="F347" s="196">
        <v>4341.07</v>
      </c>
      <c r="G347" s="196">
        <v>0</v>
      </c>
      <c r="H347" s="196">
        <v>4594.14</v>
      </c>
      <c r="L347" s="189"/>
      <c r="M347" s="190"/>
    </row>
    <row r="348" spans="1:13" ht="13.5" customHeight="1" outlineLevel="2">
      <c r="A348" s="191" t="s">
        <v>463</v>
      </c>
      <c r="B348" s="233" t="s">
        <v>491</v>
      </c>
      <c r="C348" s="185" t="s">
        <v>492</v>
      </c>
      <c r="D348" s="186">
        <v>5928.74</v>
      </c>
      <c r="E348" s="186">
        <v>234.7</v>
      </c>
      <c r="F348" s="186">
        <v>102238.6</v>
      </c>
      <c r="G348" s="186">
        <v>0</v>
      </c>
      <c r="H348" s="186">
        <v>108402.04</v>
      </c>
      <c r="L348" s="189"/>
      <c r="M348" s="190"/>
    </row>
    <row r="349" spans="1:13" ht="13.5" customHeight="1" outlineLevel="2">
      <c r="A349" s="191" t="s">
        <v>463</v>
      </c>
      <c r="B349" s="192" t="s">
        <v>491</v>
      </c>
      <c r="C349" s="197" t="s">
        <v>493</v>
      </c>
      <c r="D349" s="186">
        <v>0</v>
      </c>
      <c r="E349" s="186">
        <v>336</v>
      </c>
      <c r="F349" s="186">
        <v>20483.18</v>
      </c>
      <c r="G349" s="186">
        <v>0</v>
      </c>
      <c r="H349" s="186">
        <v>20819.18</v>
      </c>
      <c r="L349" s="189"/>
      <c r="M349" s="190"/>
    </row>
    <row r="350" spans="1:13" ht="13.5" customHeight="1" outlineLevel="2">
      <c r="A350" s="191" t="s">
        <v>463</v>
      </c>
      <c r="B350" s="231" t="s">
        <v>491</v>
      </c>
      <c r="C350" s="197" t="s">
        <v>491</v>
      </c>
      <c r="D350" s="186">
        <v>0</v>
      </c>
      <c r="E350" s="186">
        <v>2062.03</v>
      </c>
      <c r="F350" s="186">
        <v>13552.35</v>
      </c>
      <c r="G350" s="186">
        <v>0</v>
      </c>
      <c r="H350" s="186">
        <v>15614.38</v>
      </c>
      <c r="L350" s="189"/>
      <c r="M350" s="190"/>
    </row>
    <row r="351" spans="1:13" ht="13.5" customHeight="1" outlineLevel="1">
      <c r="A351" s="236"/>
      <c r="B351" s="194" t="s">
        <v>494</v>
      </c>
      <c r="C351" s="195"/>
      <c r="D351" s="196">
        <v>5928.74</v>
      </c>
      <c r="E351" s="196">
        <v>2632.73</v>
      </c>
      <c r="F351" s="196">
        <v>136274.13</v>
      </c>
      <c r="G351" s="196">
        <v>0</v>
      </c>
      <c r="H351" s="196">
        <v>144835.6</v>
      </c>
      <c r="L351" s="189"/>
      <c r="M351" s="190"/>
    </row>
    <row r="352" spans="1:15" s="182" customFormat="1" ht="13.5" customHeight="1">
      <c r="A352" s="202" t="s">
        <v>463</v>
      </c>
      <c r="B352" s="203"/>
      <c r="C352" s="204" t="s">
        <v>10</v>
      </c>
      <c r="D352" s="205">
        <v>36355.43</v>
      </c>
      <c r="E352" s="205">
        <v>92247.77</v>
      </c>
      <c r="F352" s="205">
        <v>500413.17</v>
      </c>
      <c r="G352" s="205">
        <v>1800.62</v>
      </c>
      <c r="H352" s="205">
        <v>630816.99</v>
      </c>
      <c r="I352"/>
      <c r="J352" s="180"/>
      <c r="K352" s="181"/>
      <c r="L352" s="180"/>
      <c r="M352" s="181"/>
      <c r="N352" s="180"/>
      <c r="O352" s="180"/>
    </row>
    <row r="353" spans="1:15" s="182" customFormat="1" ht="13.5" customHeight="1">
      <c r="A353" s="178" t="s">
        <v>92</v>
      </c>
      <c r="B353" s="229" t="s">
        <v>150</v>
      </c>
      <c r="C353" s="178" t="s">
        <v>151</v>
      </c>
      <c r="D353" s="179" t="s">
        <v>152</v>
      </c>
      <c r="E353" s="179" t="s">
        <v>153</v>
      </c>
      <c r="F353" s="179" t="s">
        <v>154</v>
      </c>
      <c r="G353" s="179" t="s">
        <v>155</v>
      </c>
      <c r="H353" s="179" t="s">
        <v>10</v>
      </c>
      <c r="I353"/>
      <c r="J353" s="180"/>
      <c r="K353" s="181"/>
      <c r="L353" s="180"/>
      <c r="M353" s="181"/>
      <c r="N353" s="180"/>
      <c r="O353" s="180"/>
    </row>
    <row r="354" spans="1:13" ht="13.5" customHeight="1" outlineLevel="2">
      <c r="A354" s="208" t="s">
        <v>495</v>
      </c>
      <c r="B354" s="184" t="s">
        <v>496</v>
      </c>
      <c r="C354" s="227" t="s">
        <v>496</v>
      </c>
      <c r="D354" s="186">
        <v>0</v>
      </c>
      <c r="E354" s="186">
        <v>2942.66</v>
      </c>
      <c r="F354" s="186">
        <v>25010.64</v>
      </c>
      <c r="G354" s="186">
        <v>0</v>
      </c>
      <c r="H354" s="186">
        <v>27953.3</v>
      </c>
      <c r="I354" t="s">
        <v>497</v>
      </c>
      <c r="L354" s="189"/>
      <c r="M354" s="190"/>
    </row>
    <row r="355" spans="1:13" ht="13.5" customHeight="1" outlineLevel="2">
      <c r="A355" s="208" t="s">
        <v>495</v>
      </c>
      <c r="B355" s="193"/>
      <c r="C355" s="227" t="s">
        <v>498</v>
      </c>
      <c r="D355" s="186">
        <v>0</v>
      </c>
      <c r="E355" s="186">
        <v>0</v>
      </c>
      <c r="F355" s="186">
        <v>1260.09</v>
      </c>
      <c r="G355" s="186">
        <v>0</v>
      </c>
      <c r="H355" s="186">
        <v>1260.09</v>
      </c>
      <c r="L355" s="189"/>
      <c r="M355" s="190"/>
    </row>
    <row r="356" spans="1:13" ht="13.5" customHeight="1" outlineLevel="1">
      <c r="A356" s="191"/>
      <c r="B356" s="206" t="s">
        <v>499</v>
      </c>
      <c r="C356" s="207"/>
      <c r="D356" s="196">
        <v>0</v>
      </c>
      <c r="E356" s="196">
        <v>2942.66</v>
      </c>
      <c r="F356" s="196">
        <v>26270.73</v>
      </c>
      <c r="G356" s="196">
        <v>0</v>
      </c>
      <c r="H356" s="196">
        <v>29213.39</v>
      </c>
      <c r="L356" s="189"/>
      <c r="M356" s="190"/>
    </row>
    <row r="357" spans="1:13" ht="13.5" customHeight="1" outlineLevel="2">
      <c r="A357" s="191" t="s">
        <v>495</v>
      </c>
      <c r="B357" s="233" t="s">
        <v>500</v>
      </c>
      <c r="C357" s="185" t="s">
        <v>501</v>
      </c>
      <c r="D357" s="186">
        <v>0</v>
      </c>
      <c r="E357" s="186">
        <v>242.79</v>
      </c>
      <c r="F357" s="186">
        <v>0</v>
      </c>
      <c r="G357" s="186">
        <v>0</v>
      </c>
      <c r="H357" s="186">
        <v>242.79</v>
      </c>
      <c r="L357" s="189"/>
      <c r="M357" s="190"/>
    </row>
    <row r="358" spans="1:13" ht="13.5" customHeight="1" outlineLevel="2">
      <c r="A358" s="191"/>
      <c r="B358" s="234"/>
      <c r="C358" s="197" t="s">
        <v>502</v>
      </c>
      <c r="D358" s="186">
        <v>0</v>
      </c>
      <c r="E358" s="186">
        <v>0</v>
      </c>
      <c r="F358" s="186">
        <v>0</v>
      </c>
      <c r="G358" s="186">
        <v>0</v>
      </c>
      <c r="H358" s="186">
        <v>0</v>
      </c>
      <c r="L358" s="189"/>
      <c r="M358" s="190"/>
    </row>
    <row r="359" spans="1:13" ht="13.5" customHeight="1" outlineLevel="2">
      <c r="A359" s="191" t="s">
        <v>495</v>
      </c>
      <c r="B359" s="234" t="s">
        <v>500</v>
      </c>
      <c r="C359" s="197" t="s">
        <v>503</v>
      </c>
      <c r="D359" s="186">
        <v>0</v>
      </c>
      <c r="E359" s="186">
        <v>0</v>
      </c>
      <c r="F359" s="186">
        <v>0</v>
      </c>
      <c r="G359" s="186">
        <v>0</v>
      </c>
      <c r="H359" s="186">
        <v>0</v>
      </c>
      <c r="L359" s="189"/>
      <c r="M359" s="190"/>
    </row>
    <row r="360" spans="1:13" ht="13.5" customHeight="1" outlineLevel="2">
      <c r="A360" s="191" t="s">
        <v>495</v>
      </c>
      <c r="B360" s="192" t="s">
        <v>500</v>
      </c>
      <c r="C360" s="197" t="s">
        <v>500</v>
      </c>
      <c r="D360" s="186">
        <v>0</v>
      </c>
      <c r="E360" s="186">
        <v>478.87</v>
      </c>
      <c r="F360" s="186">
        <v>1329.59</v>
      </c>
      <c r="G360" s="186">
        <v>0</v>
      </c>
      <c r="H360" s="186">
        <v>1808.46</v>
      </c>
      <c r="L360" s="189"/>
      <c r="M360" s="190"/>
    </row>
    <row r="361" spans="1:13" ht="13.5" customHeight="1" outlineLevel="2">
      <c r="A361" s="191" t="s">
        <v>495</v>
      </c>
      <c r="B361" s="234" t="s">
        <v>500</v>
      </c>
      <c r="C361" s="197" t="s">
        <v>504</v>
      </c>
      <c r="D361" s="186">
        <v>0</v>
      </c>
      <c r="E361" s="186">
        <v>0</v>
      </c>
      <c r="F361" s="186">
        <v>0</v>
      </c>
      <c r="G361" s="186">
        <v>0</v>
      </c>
      <c r="H361" s="186">
        <v>0</v>
      </c>
      <c r="L361" s="189"/>
      <c r="M361" s="190"/>
    </row>
    <row r="362" spans="1:13" ht="13.5" customHeight="1" outlineLevel="2">
      <c r="A362" s="191" t="s">
        <v>495</v>
      </c>
      <c r="B362" s="234" t="s">
        <v>500</v>
      </c>
      <c r="C362" s="197" t="s">
        <v>505</v>
      </c>
      <c r="D362" s="186">
        <v>0</v>
      </c>
      <c r="E362" s="186">
        <v>0</v>
      </c>
      <c r="F362" s="186">
        <v>0</v>
      </c>
      <c r="G362" s="186">
        <v>0</v>
      </c>
      <c r="H362" s="186">
        <v>0</v>
      </c>
      <c r="L362" s="189"/>
      <c r="M362" s="190"/>
    </row>
    <row r="363" spans="1:13" ht="13.5" customHeight="1" outlineLevel="2">
      <c r="A363" s="191" t="s">
        <v>495</v>
      </c>
      <c r="B363" s="231" t="s">
        <v>500</v>
      </c>
      <c r="C363" s="197" t="s">
        <v>506</v>
      </c>
      <c r="D363" s="186">
        <v>0</v>
      </c>
      <c r="E363" s="186">
        <v>0</v>
      </c>
      <c r="F363" s="186">
        <v>0</v>
      </c>
      <c r="G363" s="186">
        <v>0</v>
      </c>
      <c r="H363" s="186">
        <v>0</v>
      </c>
      <c r="L363" s="189"/>
      <c r="M363" s="190"/>
    </row>
    <row r="364" spans="1:13" ht="13.5" customHeight="1" outlineLevel="1">
      <c r="A364" s="232"/>
      <c r="B364" s="239" t="s">
        <v>507</v>
      </c>
      <c r="C364" s="195"/>
      <c r="D364" s="196">
        <v>0</v>
      </c>
      <c r="E364" s="196">
        <v>721.66</v>
      </c>
      <c r="F364" s="196">
        <v>1329.59</v>
      </c>
      <c r="G364" s="196">
        <v>0</v>
      </c>
      <c r="H364" s="196">
        <v>2051.25</v>
      </c>
      <c r="L364" s="189"/>
      <c r="M364" s="190"/>
    </row>
    <row r="365" spans="1:13" ht="13.5" customHeight="1" outlineLevel="2">
      <c r="A365" s="208" t="s">
        <v>495</v>
      </c>
      <c r="B365" s="200" t="s">
        <v>508</v>
      </c>
      <c r="C365" s="217" t="s">
        <v>508</v>
      </c>
      <c r="D365" s="186">
        <v>0</v>
      </c>
      <c r="E365" s="186">
        <v>734.39</v>
      </c>
      <c r="F365" s="186">
        <v>734.39</v>
      </c>
      <c r="G365" s="186">
        <v>734.39</v>
      </c>
      <c r="H365" s="186">
        <v>2203.17</v>
      </c>
      <c r="L365" s="189"/>
      <c r="M365" s="190"/>
    </row>
    <row r="366" spans="1:13" ht="13.5" customHeight="1" outlineLevel="2">
      <c r="A366" s="208" t="s">
        <v>495</v>
      </c>
      <c r="B366" s="197"/>
      <c r="C366" s="217" t="s">
        <v>509</v>
      </c>
      <c r="D366" s="186">
        <v>0</v>
      </c>
      <c r="E366" s="186">
        <v>0</v>
      </c>
      <c r="F366" s="186">
        <v>0</v>
      </c>
      <c r="G366" s="186">
        <v>0</v>
      </c>
      <c r="H366" s="186">
        <v>0</v>
      </c>
      <c r="L366" s="189"/>
      <c r="M366" s="190"/>
    </row>
    <row r="367" spans="1:13" ht="13.5" customHeight="1" outlineLevel="1">
      <c r="A367" s="191"/>
      <c r="B367" s="194" t="s">
        <v>510</v>
      </c>
      <c r="C367" s="195"/>
      <c r="D367" s="196">
        <v>0</v>
      </c>
      <c r="E367" s="196">
        <v>734.39</v>
      </c>
      <c r="F367" s="196">
        <v>734.39</v>
      </c>
      <c r="G367" s="196">
        <v>734.39</v>
      </c>
      <c r="H367" s="196">
        <v>2203.17</v>
      </c>
      <c r="L367" s="189"/>
      <c r="M367" s="190"/>
    </row>
    <row r="368" spans="1:13" ht="13.5" customHeight="1" outlineLevel="2">
      <c r="A368" s="183" t="s">
        <v>495</v>
      </c>
      <c r="B368" s="233" t="s">
        <v>496</v>
      </c>
      <c r="C368" s="185" t="s">
        <v>511</v>
      </c>
      <c r="D368" s="186">
        <v>0</v>
      </c>
      <c r="E368" s="186">
        <v>0</v>
      </c>
      <c r="F368" s="186">
        <v>0</v>
      </c>
      <c r="G368" s="186">
        <v>0</v>
      </c>
      <c r="H368" s="186">
        <v>0</v>
      </c>
      <c r="L368" s="189"/>
      <c r="M368" s="190"/>
    </row>
    <row r="369" spans="1:13" ht="13.5" customHeight="1" outlineLevel="2">
      <c r="A369" s="191" t="s">
        <v>495</v>
      </c>
      <c r="B369" s="234" t="s">
        <v>496</v>
      </c>
      <c r="C369" s="185" t="s">
        <v>512</v>
      </c>
      <c r="D369" s="186">
        <v>0</v>
      </c>
      <c r="E369" s="186">
        <v>4324.08</v>
      </c>
      <c r="F369" s="186">
        <v>4324.08</v>
      </c>
      <c r="G369" s="186">
        <v>4324.08</v>
      </c>
      <c r="H369" s="186">
        <v>12972.24</v>
      </c>
      <c r="L369" s="189"/>
      <c r="M369" s="190"/>
    </row>
    <row r="370" spans="1:13" ht="13.5" customHeight="1" outlineLevel="2">
      <c r="A370" s="191" t="s">
        <v>495</v>
      </c>
      <c r="B370" s="234" t="s">
        <v>496</v>
      </c>
      <c r="C370" s="185" t="s">
        <v>513</v>
      </c>
      <c r="D370" s="186">
        <v>0</v>
      </c>
      <c r="E370" s="186">
        <v>0</v>
      </c>
      <c r="F370" s="186">
        <v>0</v>
      </c>
      <c r="G370" s="186">
        <v>0</v>
      </c>
      <c r="H370" s="186">
        <v>0</v>
      </c>
      <c r="L370" s="189"/>
      <c r="M370" s="190"/>
    </row>
    <row r="371" spans="1:13" ht="13.5" customHeight="1" outlineLevel="2">
      <c r="A371" s="191" t="s">
        <v>495</v>
      </c>
      <c r="B371" s="231" t="s">
        <v>496</v>
      </c>
      <c r="C371" s="185" t="s">
        <v>514</v>
      </c>
      <c r="D371" s="186">
        <v>0</v>
      </c>
      <c r="E371" s="186">
        <v>224.7</v>
      </c>
      <c r="F371" s="186">
        <v>224.7</v>
      </c>
      <c r="G371" s="186">
        <v>224.7</v>
      </c>
      <c r="H371" s="186">
        <v>674.1</v>
      </c>
      <c r="L371" s="189"/>
      <c r="M371" s="190"/>
    </row>
    <row r="372" spans="1:13" ht="13.5" customHeight="1" outlineLevel="1">
      <c r="A372" s="232"/>
      <c r="B372" s="194" t="s">
        <v>515</v>
      </c>
      <c r="C372" s="195"/>
      <c r="D372" s="196">
        <v>0</v>
      </c>
      <c r="E372" s="196">
        <v>4548.78</v>
      </c>
      <c r="F372" s="196">
        <v>4548.78</v>
      </c>
      <c r="G372" s="196">
        <v>4548.78</v>
      </c>
      <c r="H372" s="196">
        <v>13646.34</v>
      </c>
      <c r="L372" s="189"/>
      <c r="M372" s="190"/>
    </row>
    <row r="373" spans="1:13" ht="13.5" customHeight="1" outlineLevel="2">
      <c r="A373" s="191" t="s">
        <v>495</v>
      </c>
      <c r="B373" s="233" t="s">
        <v>495</v>
      </c>
      <c r="C373" s="185" t="s">
        <v>516</v>
      </c>
      <c r="D373" s="186">
        <v>0</v>
      </c>
      <c r="E373" s="186">
        <v>0</v>
      </c>
      <c r="F373" s="186">
        <v>0</v>
      </c>
      <c r="G373" s="186">
        <v>0</v>
      </c>
      <c r="H373" s="186">
        <v>0</v>
      </c>
      <c r="L373" s="189"/>
      <c r="M373" s="190"/>
    </row>
    <row r="374" spans="1:13" ht="13.5" customHeight="1" outlineLevel="2">
      <c r="A374" s="232" t="s">
        <v>495</v>
      </c>
      <c r="B374" s="234" t="s">
        <v>495</v>
      </c>
      <c r="C374" s="197" t="s">
        <v>517</v>
      </c>
      <c r="D374" s="186">
        <v>0</v>
      </c>
      <c r="E374" s="186">
        <v>0</v>
      </c>
      <c r="F374" s="186">
        <v>0</v>
      </c>
      <c r="G374" s="186">
        <v>0</v>
      </c>
      <c r="H374" s="186">
        <v>0</v>
      </c>
      <c r="L374" s="189"/>
      <c r="M374" s="190"/>
    </row>
    <row r="375" spans="1:13" ht="13.5" customHeight="1" outlineLevel="2">
      <c r="A375" s="191" t="s">
        <v>495</v>
      </c>
      <c r="B375" s="192" t="s">
        <v>495</v>
      </c>
      <c r="C375" s="197" t="s">
        <v>518</v>
      </c>
      <c r="D375" s="186">
        <v>148.61</v>
      </c>
      <c r="E375" s="186">
        <v>4224.75</v>
      </c>
      <c r="F375" s="186">
        <v>1436.24</v>
      </c>
      <c r="G375" s="186">
        <v>0</v>
      </c>
      <c r="H375" s="186">
        <v>5809.6</v>
      </c>
      <c r="L375" s="189"/>
      <c r="M375" s="190"/>
    </row>
    <row r="376" spans="1:13" ht="13.5" customHeight="1" outlineLevel="2">
      <c r="A376" s="191" t="s">
        <v>495</v>
      </c>
      <c r="B376" s="234" t="s">
        <v>495</v>
      </c>
      <c r="C376" s="197" t="s">
        <v>519</v>
      </c>
      <c r="D376" s="186">
        <v>0</v>
      </c>
      <c r="E376" s="186">
        <v>0</v>
      </c>
      <c r="F376" s="186">
        <v>103</v>
      </c>
      <c r="G376" s="186">
        <v>0</v>
      </c>
      <c r="H376" s="186">
        <v>103</v>
      </c>
      <c r="L376" s="189"/>
      <c r="M376" s="190"/>
    </row>
    <row r="377" spans="1:13" ht="13.5" customHeight="1" outlineLevel="2">
      <c r="A377" s="191" t="s">
        <v>495</v>
      </c>
      <c r="B377" s="231" t="s">
        <v>495</v>
      </c>
      <c r="C377" s="197" t="s">
        <v>495</v>
      </c>
      <c r="D377" s="186">
        <v>1396.97</v>
      </c>
      <c r="E377" s="186">
        <v>32277.97</v>
      </c>
      <c r="F377" s="186">
        <v>4667.93</v>
      </c>
      <c r="G377" s="186">
        <v>0</v>
      </c>
      <c r="H377" s="186">
        <v>38342.87</v>
      </c>
      <c r="L377" s="189"/>
      <c r="M377" s="190"/>
    </row>
    <row r="378" spans="1:13" ht="13.5" customHeight="1" outlineLevel="1">
      <c r="A378" s="191"/>
      <c r="B378" s="194" t="s">
        <v>520</v>
      </c>
      <c r="C378" s="195"/>
      <c r="D378" s="196">
        <v>1545.58</v>
      </c>
      <c r="E378" s="196">
        <v>36502.72</v>
      </c>
      <c r="F378" s="196">
        <v>6207.17</v>
      </c>
      <c r="G378" s="196">
        <v>0</v>
      </c>
      <c r="H378" s="196">
        <v>44255.47</v>
      </c>
      <c r="L378" s="189"/>
      <c r="M378" s="190"/>
    </row>
    <row r="379" spans="1:13" ht="13.5" customHeight="1" outlineLevel="2">
      <c r="A379" s="191" t="s">
        <v>495</v>
      </c>
      <c r="B379" s="233" t="s">
        <v>521</v>
      </c>
      <c r="C379" s="185" t="s">
        <v>522</v>
      </c>
      <c r="D379" s="186">
        <v>0</v>
      </c>
      <c r="E379" s="186">
        <v>0</v>
      </c>
      <c r="F379" s="186">
        <v>462.56</v>
      </c>
      <c r="G379" s="186">
        <v>0</v>
      </c>
      <c r="H379" s="186">
        <v>462.56</v>
      </c>
      <c r="L379" s="189"/>
      <c r="M379" s="190"/>
    </row>
    <row r="380" spans="1:13" ht="13.5" customHeight="1" outlineLevel="2">
      <c r="A380" s="191" t="s">
        <v>495</v>
      </c>
      <c r="B380" s="192" t="s">
        <v>521</v>
      </c>
      <c r="C380" s="197" t="s">
        <v>523</v>
      </c>
      <c r="D380" s="186">
        <v>0</v>
      </c>
      <c r="E380" s="186">
        <v>0</v>
      </c>
      <c r="F380" s="186">
        <v>1991.86</v>
      </c>
      <c r="G380" s="186">
        <v>0</v>
      </c>
      <c r="H380" s="186">
        <v>1991.86</v>
      </c>
      <c r="L380" s="189"/>
      <c r="M380" s="190"/>
    </row>
    <row r="381" spans="1:13" ht="13.5" customHeight="1" outlineLevel="2">
      <c r="A381" s="191" t="s">
        <v>495</v>
      </c>
      <c r="B381" s="231" t="s">
        <v>521</v>
      </c>
      <c r="C381" s="197" t="s">
        <v>521</v>
      </c>
      <c r="D381" s="186">
        <v>0</v>
      </c>
      <c r="E381" s="186">
        <v>250.65</v>
      </c>
      <c r="F381" s="186">
        <v>4566.4</v>
      </c>
      <c r="G381" s="186">
        <v>0</v>
      </c>
      <c r="H381" s="186">
        <v>4817.05</v>
      </c>
      <c r="L381" s="189"/>
      <c r="M381" s="190"/>
    </row>
    <row r="382" spans="1:13" ht="13.5" customHeight="1" outlineLevel="1">
      <c r="A382" s="191"/>
      <c r="B382" s="239" t="s">
        <v>524</v>
      </c>
      <c r="C382" s="195"/>
      <c r="D382" s="196">
        <v>0</v>
      </c>
      <c r="E382" s="196">
        <v>250.65</v>
      </c>
      <c r="F382" s="196">
        <v>7020.82</v>
      </c>
      <c r="G382" s="196">
        <v>0</v>
      </c>
      <c r="H382" s="196">
        <v>7271.47</v>
      </c>
      <c r="L382" s="189"/>
      <c r="M382" s="190"/>
    </row>
    <row r="383" spans="1:13" ht="13.5" customHeight="1" outlineLevel="2">
      <c r="A383" s="208" t="s">
        <v>495</v>
      </c>
      <c r="B383" s="200" t="s">
        <v>525</v>
      </c>
      <c r="C383" s="217" t="s">
        <v>525</v>
      </c>
      <c r="D383" s="186">
        <v>0</v>
      </c>
      <c r="E383" s="186">
        <v>0</v>
      </c>
      <c r="F383" s="186">
        <v>0</v>
      </c>
      <c r="G383" s="186">
        <v>0</v>
      </c>
      <c r="H383" s="186">
        <v>0</v>
      </c>
      <c r="L383" s="189"/>
      <c r="M383" s="190"/>
    </row>
    <row r="384" spans="1:13" ht="13.5" customHeight="1" outlineLevel="2">
      <c r="A384" s="208" t="s">
        <v>441</v>
      </c>
      <c r="B384" s="231" t="s">
        <v>453</v>
      </c>
      <c r="C384" s="217" t="s">
        <v>526</v>
      </c>
      <c r="D384" s="186">
        <v>0</v>
      </c>
      <c r="E384" s="186">
        <v>1088.94</v>
      </c>
      <c r="F384" s="186">
        <v>1088.94</v>
      </c>
      <c r="G384" s="186">
        <v>1088.94</v>
      </c>
      <c r="H384" s="186">
        <v>3266.82</v>
      </c>
      <c r="L384" s="189"/>
      <c r="M384" s="190"/>
    </row>
    <row r="385" spans="1:13" ht="13.5" customHeight="1" outlineLevel="1">
      <c r="A385" s="191"/>
      <c r="B385" s="194" t="s">
        <v>527</v>
      </c>
      <c r="C385" s="195"/>
      <c r="D385" s="196">
        <v>0</v>
      </c>
      <c r="E385" s="196">
        <v>1088.94</v>
      </c>
      <c r="F385" s="196">
        <v>1088.94</v>
      </c>
      <c r="G385" s="196">
        <v>1088.94</v>
      </c>
      <c r="H385" s="196">
        <v>3266.82</v>
      </c>
      <c r="L385" s="189"/>
      <c r="M385" s="190"/>
    </row>
    <row r="386" spans="1:13" ht="13.5" customHeight="1" outlineLevel="2">
      <c r="A386" s="191" t="s">
        <v>495</v>
      </c>
      <c r="B386" s="233" t="s">
        <v>528</v>
      </c>
      <c r="C386" s="185" t="s">
        <v>529</v>
      </c>
      <c r="D386" s="186">
        <v>1515.5</v>
      </c>
      <c r="E386" s="186">
        <v>1894.38</v>
      </c>
      <c r="F386" s="186">
        <v>10688.28</v>
      </c>
      <c r="G386" s="186">
        <v>0</v>
      </c>
      <c r="H386" s="186">
        <v>14098.16</v>
      </c>
      <c r="L386" s="189"/>
      <c r="M386" s="190"/>
    </row>
    <row r="387" spans="1:13" ht="13.5" customHeight="1" outlineLevel="2">
      <c r="A387" s="191" t="s">
        <v>495</v>
      </c>
      <c r="B387" s="192" t="s">
        <v>528</v>
      </c>
      <c r="C387" s="197" t="s">
        <v>530</v>
      </c>
      <c r="D387" s="186">
        <v>0</v>
      </c>
      <c r="E387" s="186">
        <v>0</v>
      </c>
      <c r="F387" s="186">
        <v>263.28</v>
      </c>
      <c r="G387" s="186">
        <v>0</v>
      </c>
      <c r="H387" s="186">
        <v>263.28</v>
      </c>
      <c r="L387" s="189"/>
      <c r="M387" s="190"/>
    </row>
    <row r="388" spans="1:13" ht="13.5" customHeight="1" outlineLevel="2">
      <c r="A388" s="191" t="s">
        <v>495</v>
      </c>
      <c r="B388" s="234" t="s">
        <v>528</v>
      </c>
      <c r="C388" s="197" t="s">
        <v>531</v>
      </c>
      <c r="D388" s="186">
        <v>0</v>
      </c>
      <c r="E388" s="186">
        <v>3334.05</v>
      </c>
      <c r="F388" s="186">
        <v>1415.68</v>
      </c>
      <c r="G388" s="186">
        <v>0</v>
      </c>
      <c r="H388" s="186">
        <v>4749.73</v>
      </c>
      <c r="L388" s="189"/>
      <c r="M388" s="190"/>
    </row>
    <row r="389" spans="1:13" ht="13.5" customHeight="1" outlineLevel="2">
      <c r="A389" s="191" t="s">
        <v>495</v>
      </c>
      <c r="B389" s="231" t="s">
        <v>528</v>
      </c>
      <c r="C389" s="197" t="s">
        <v>528</v>
      </c>
      <c r="D389" s="186">
        <v>0</v>
      </c>
      <c r="E389" s="186">
        <v>240.8</v>
      </c>
      <c r="F389" s="186">
        <v>0</v>
      </c>
      <c r="G389" s="186">
        <v>0</v>
      </c>
      <c r="H389" s="186">
        <v>240.8</v>
      </c>
      <c r="L389" s="189"/>
      <c r="M389" s="190"/>
    </row>
    <row r="390" spans="1:13" ht="13.5" customHeight="1" outlineLevel="1">
      <c r="A390" s="236"/>
      <c r="B390" s="194" t="s">
        <v>532</v>
      </c>
      <c r="C390" s="195"/>
      <c r="D390" s="196">
        <v>1515.5</v>
      </c>
      <c r="E390" s="196">
        <v>5469.23</v>
      </c>
      <c r="F390" s="196">
        <v>12367.24</v>
      </c>
      <c r="G390" s="196">
        <v>0</v>
      </c>
      <c r="H390" s="196">
        <v>19351.97</v>
      </c>
      <c r="L390" s="189"/>
      <c r="M390" s="190"/>
    </row>
    <row r="391" spans="1:15" s="182" customFormat="1" ht="13.5" customHeight="1">
      <c r="A391" s="202" t="s">
        <v>495</v>
      </c>
      <c r="B391" s="203"/>
      <c r="C391" s="204" t="s">
        <v>10</v>
      </c>
      <c r="D391" s="205">
        <v>3061.08</v>
      </c>
      <c r="E391" s="205">
        <v>52259.03</v>
      </c>
      <c r="F391" s="205">
        <v>59567.66</v>
      </c>
      <c r="G391" s="205">
        <v>6372.11</v>
      </c>
      <c r="H391" s="205">
        <v>121259.88</v>
      </c>
      <c r="I391"/>
      <c r="J391" s="180"/>
      <c r="K391" s="181"/>
      <c r="L391" s="180"/>
      <c r="M391" s="181"/>
      <c r="N391" s="180"/>
      <c r="O391" s="180"/>
    </row>
    <row r="392" spans="1:15" s="182" customFormat="1" ht="13.5" customHeight="1">
      <c r="A392" s="178" t="s">
        <v>92</v>
      </c>
      <c r="B392" s="178" t="s">
        <v>150</v>
      </c>
      <c r="C392" s="178" t="s">
        <v>151</v>
      </c>
      <c r="D392" s="179" t="s">
        <v>152</v>
      </c>
      <c r="E392" s="179" t="s">
        <v>153</v>
      </c>
      <c r="F392" s="179" t="s">
        <v>154</v>
      </c>
      <c r="G392" s="179" t="s">
        <v>155</v>
      </c>
      <c r="H392" s="179" t="s">
        <v>10</v>
      </c>
      <c r="I392"/>
      <c r="J392" s="180"/>
      <c r="K392" s="181"/>
      <c r="L392" s="180"/>
      <c r="M392" s="181"/>
      <c r="N392" s="180"/>
      <c r="O392" s="180"/>
    </row>
    <row r="393" spans="1:13" ht="13.5" customHeight="1" outlineLevel="2">
      <c r="A393" s="183" t="s">
        <v>533</v>
      </c>
      <c r="B393" s="233" t="s">
        <v>533</v>
      </c>
      <c r="C393" s="185" t="s">
        <v>533</v>
      </c>
      <c r="D393" s="186">
        <v>1361.75</v>
      </c>
      <c r="E393" s="186">
        <v>5079.27</v>
      </c>
      <c r="F393" s="186">
        <v>79020.64</v>
      </c>
      <c r="G393" s="186">
        <v>0</v>
      </c>
      <c r="H393" s="186">
        <v>85461.66</v>
      </c>
      <c r="L393" s="189"/>
      <c r="M393" s="190"/>
    </row>
    <row r="394" spans="1:13" ht="13.5" customHeight="1" outlineLevel="2">
      <c r="A394" s="191" t="s">
        <v>534</v>
      </c>
      <c r="B394" s="192" t="s">
        <v>533</v>
      </c>
      <c r="C394" s="185" t="s">
        <v>535</v>
      </c>
      <c r="D394" s="186">
        <v>0</v>
      </c>
      <c r="E394" s="186">
        <v>2196.73</v>
      </c>
      <c r="F394" s="186">
        <v>2196.73</v>
      </c>
      <c r="G394" s="186">
        <v>2196.73</v>
      </c>
      <c r="H394" s="186">
        <v>6590.19</v>
      </c>
      <c r="L394" s="189"/>
      <c r="M394" s="190"/>
    </row>
    <row r="395" spans="1:13" ht="13.5" customHeight="1" outlineLevel="2">
      <c r="A395" s="191" t="s">
        <v>533</v>
      </c>
      <c r="B395" s="192"/>
      <c r="C395" s="185" t="s">
        <v>536</v>
      </c>
      <c r="D395" s="186">
        <v>0</v>
      </c>
      <c r="E395" s="186">
        <v>0</v>
      </c>
      <c r="F395" s="186">
        <v>0</v>
      </c>
      <c r="G395" s="186">
        <v>0</v>
      </c>
      <c r="H395" s="186">
        <v>0</v>
      </c>
      <c r="L395" s="189"/>
      <c r="M395" s="190"/>
    </row>
    <row r="396" spans="1:13" ht="13.5" customHeight="1" outlineLevel="2">
      <c r="A396" s="191" t="s">
        <v>533</v>
      </c>
      <c r="B396" s="231" t="s">
        <v>533</v>
      </c>
      <c r="C396" s="185" t="s">
        <v>537</v>
      </c>
      <c r="D396" s="186">
        <v>0</v>
      </c>
      <c r="E396" s="186">
        <v>0</v>
      </c>
      <c r="F396" s="186">
        <v>840.96</v>
      </c>
      <c r="G396" s="186">
        <v>0</v>
      </c>
      <c r="H396" s="186">
        <v>840.96</v>
      </c>
      <c r="L396" s="189"/>
      <c r="M396" s="190"/>
    </row>
    <row r="397" spans="1:13" ht="13.5" customHeight="1" outlineLevel="1">
      <c r="A397" s="191"/>
      <c r="B397" s="194" t="s">
        <v>538</v>
      </c>
      <c r="C397" s="195"/>
      <c r="D397" s="196">
        <v>1361.75</v>
      </c>
      <c r="E397" s="196">
        <v>7276</v>
      </c>
      <c r="F397" s="196">
        <v>82058.33</v>
      </c>
      <c r="G397" s="196">
        <v>2196.73</v>
      </c>
      <c r="H397" s="196">
        <v>92892.81</v>
      </c>
      <c r="L397" s="189"/>
      <c r="M397" s="190"/>
    </row>
    <row r="398" spans="1:13" ht="13.5" customHeight="1" outlineLevel="2">
      <c r="A398" s="191" t="s">
        <v>539</v>
      </c>
      <c r="B398" s="184" t="s">
        <v>540</v>
      </c>
      <c r="C398" s="185" t="s">
        <v>541</v>
      </c>
      <c r="D398" s="186">
        <v>0</v>
      </c>
      <c r="E398" s="186">
        <v>3066.06</v>
      </c>
      <c r="F398" s="186">
        <v>25541.78</v>
      </c>
      <c r="G398" s="186">
        <v>0</v>
      </c>
      <c r="H398" s="186">
        <v>28607.84</v>
      </c>
      <c r="L398" s="189"/>
      <c r="M398" s="190"/>
    </row>
    <row r="399" spans="1:13" ht="13.5" customHeight="1" outlineLevel="2">
      <c r="A399" s="191" t="s">
        <v>533</v>
      </c>
      <c r="B399" s="231" t="s">
        <v>540</v>
      </c>
      <c r="C399" s="197" t="s">
        <v>540</v>
      </c>
      <c r="D399" s="186">
        <v>0</v>
      </c>
      <c r="E399" s="186">
        <v>1728.16</v>
      </c>
      <c r="F399" s="186">
        <v>54832.62</v>
      </c>
      <c r="G399" s="186">
        <v>108.94</v>
      </c>
      <c r="H399" s="186">
        <v>56669.72</v>
      </c>
      <c r="L399" s="189"/>
      <c r="M399" s="190"/>
    </row>
    <row r="400" spans="1:13" ht="13.5" customHeight="1" outlineLevel="1">
      <c r="A400" s="232"/>
      <c r="B400" s="194" t="s">
        <v>542</v>
      </c>
      <c r="C400" s="195"/>
      <c r="D400" s="196">
        <v>0</v>
      </c>
      <c r="E400" s="196">
        <v>4794.22</v>
      </c>
      <c r="F400" s="196">
        <v>80374.4</v>
      </c>
      <c r="G400" s="196">
        <v>108.94</v>
      </c>
      <c r="H400" s="196">
        <v>85277.56</v>
      </c>
      <c r="L400" s="189"/>
      <c r="M400" s="190"/>
    </row>
    <row r="401" spans="1:13" ht="13.5" customHeight="1" outlineLevel="2">
      <c r="A401" s="232" t="s">
        <v>533</v>
      </c>
      <c r="B401" s="233" t="s">
        <v>543</v>
      </c>
      <c r="C401" s="185" t="s">
        <v>544</v>
      </c>
      <c r="D401" s="186">
        <v>0</v>
      </c>
      <c r="E401" s="186">
        <v>0</v>
      </c>
      <c r="F401" s="186">
        <v>659.02</v>
      </c>
      <c r="G401" s="186">
        <v>0</v>
      </c>
      <c r="H401" s="186">
        <v>659.02</v>
      </c>
      <c r="L401" s="189"/>
      <c r="M401" s="190"/>
    </row>
    <row r="402" spans="1:13" ht="13.5" customHeight="1" outlineLevel="2">
      <c r="A402" s="191" t="s">
        <v>533</v>
      </c>
      <c r="B402" s="192" t="s">
        <v>543</v>
      </c>
      <c r="C402" s="197" t="s">
        <v>545</v>
      </c>
      <c r="D402" s="186">
        <v>0</v>
      </c>
      <c r="E402" s="186">
        <v>357.98</v>
      </c>
      <c r="F402" s="186">
        <v>628.04</v>
      </c>
      <c r="G402" s="186">
        <v>0</v>
      </c>
      <c r="H402" s="186">
        <v>986.02</v>
      </c>
      <c r="L402" s="189"/>
      <c r="M402" s="190"/>
    </row>
    <row r="403" spans="1:13" ht="13.5" customHeight="1" outlineLevel="2">
      <c r="A403" s="191" t="s">
        <v>533</v>
      </c>
      <c r="B403" s="231" t="s">
        <v>543</v>
      </c>
      <c r="C403" s="197" t="s">
        <v>543</v>
      </c>
      <c r="D403" s="186">
        <v>0</v>
      </c>
      <c r="E403" s="186">
        <v>238.91</v>
      </c>
      <c r="F403" s="186">
        <v>647.66</v>
      </c>
      <c r="G403" s="186">
        <v>0</v>
      </c>
      <c r="H403" s="186">
        <v>886.57</v>
      </c>
      <c r="L403" s="189"/>
      <c r="M403" s="190"/>
    </row>
    <row r="404" spans="1:13" ht="13.5" customHeight="1" outlineLevel="1">
      <c r="A404" s="191"/>
      <c r="B404" s="194" t="s">
        <v>546</v>
      </c>
      <c r="C404" s="195"/>
      <c r="D404" s="196">
        <v>0</v>
      </c>
      <c r="E404" s="196">
        <v>596.89</v>
      </c>
      <c r="F404" s="196">
        <v>1934.72</v>
      </c>
      <c r="G404" s="196">
        <v>0</v>
      </c>
      <c r="H404" s="196">
        <v>2531.61</v>
      </c>
      <c r="L404" s="189"/>
      <c r="M404" s="190"/>
    </row>
    <row r="405" spans="1:13" ht="13.5" customHeight="1" outlineLevel="2">
      <c r="A405" s="191" t="s">
        <v>533</v>
      </c>
      <c r="B405" s="233" t="s">
        <v>547</v>
      </c>
      <c r="C405" s="185" t="s">
        <v>548</v>
      </c>
      <c r="D405" s="186">
        <v>0</v>
      </c>
      <c r="E405" s="186">
        <v>0</v>
      </c>
      <c r="F405" s="186">
        <v>2131.97</v>
      </c>
      <c r="G405" s="186">
        <v>0</v>
      </c>
      <c r="H405" s="186">
        <v>2131.97</v>
      </c>
      <c r="L405" s="189"/>
      <c r="M405" s="190"/>
    </row>
    <row r="406" spans="1:13" ht="13.5" customHeight="1" outlineLevel="2">
      <c r="A406" s="191" t="s">
        <v>533</v>
      </c>
      <c r="B406" s="192" t="s">
        <v>547</v>
      </c>
      <c r="C406" s="197" t="s">
        <v>549</v>
      </c>
      <c r="D406" s="186">
        <v>0</v>
      </c>
      <c r="E406" s="186">
        <v>0</v>
      </c>
      <c r="F406" s="186">
        <v>0</v>
      </c>
      <c r="G406" s="186">
        <v>0</v>
      </c>
      <c r="H406" s="186">
        <v>0</v>
      </c>
      <c r="L406" s="189"/>
      <c r="M406" s="190"/>
    </row>
    <row r="407" spans="1:13" ht="13.5" customHeight="1" outlineLevel="2">
      <c r="A407" s="191" t="s">
        <v>533</v>
      </c>
      <c r="B407" s="234" t="s">
        <v>547</v>
      </c>
      <c r="C407" s="197" t="s">
        <v>550</v>
      </c>
      <c r="D407" s="186">
        <v>0</v>
      </c>
      <c r="E407" s="186">
        <v>0</v>
      </c>
      <c r="F407" s="186">
        <v>0</v>
      </c>
      <c r="G407" s="186">
        <v>0</v>
      </c>
      <c r="H407" s="186">
        <v>0</v>
      </c>
      <c r="L407" s="189"/>
      <c r="M407" s="190"/>
    </row>
    <row r="408" spans="1:13" ht="13.5" customHeight="1" outlineLevel="2">
      <c r="A408" s="191" t="s">
        <v>533</v>
      </c>
      <c r="B408" s="231" t="s">
        <v>547</v>
      </c>
      <c r="C408" s="197" t="s">
        <v>547</v>
      </c>
      <c r="D408" s="186">
        <v>901.28</v>
      </c>
      <c r="E408" s="186">
        <v>3347.7</v>
      </c>
      <c r="F408" s="186">
        <v>13314.26</v>
      </c>
      <c r="G408" s="186">
        <v>0</v>
      </c>
      <c r="H408" s="186">
        <v>17563.24</v>
      </c>
      <c r="L408" s="189"/>
      <c r="M408" s="190"/>
    </row>
    <row r="409" spans="1:13" ht="13.5" customHeight="1" outlineLevel="1">
      <c r="A409" s="236"/>
      <c r="B409" s="194" t="s">
        <v>551</v>
      </c>
      <c r="C409" s="195"/>
      <c r="D409" s="196">
        <v>901.28</v>
      </c>
      <c r="E409" s="196">
        <v>3347.7</v>
      </c>
      <c r="F409" s="196">
        <v>15446.23</v>
      </c>
      <c r="G409" s="196">
        <v>0</v>
      </c>
      <c r="H409" s="196">
        <v>19695.21</v>
      </c>
      <c r="L409" s="189"/>
      <c r="M409" s="190"/>
    </row>
    <row r="410" spans="1:15" s="182" customFormat="1" ht="13.5" customHeight="1">
      <c r="A410" s="202" t="s">
        <v>539</v>
      </c>
      <c r="B410" s="203"/>
      <c r="C410" s="204" t="s">
        <v>10</v>
      </c>
      <c r="D410" s="205">
        <v>2263.03</v>
      </c>
      <c r="E410" s="205">
        <v>16014.81</v>
      </c>
      <c r="F410" s="205">
        <v>179813.68</v>
      </c>
      <c r="G410" s="205">
        <v>2305.67</v>
      </c>
      <c r="H410" s="205">
        <v>200397.19</v>
      </c>
      <c r="I410"/>
      <c r="J410" s="180"/>
      <c r="K410" s="181"/>
      <c r="L410" s="180"/>
      <c r="M410" s="181"/>
      <c r="N410" s="180"/>
      <c r="O410" s="180"/>
    </row>
    <row r="411" spans="1:15" s="182" customFormat="1" ht="13.5" customHeight="1">
      <c r="A411" s="178" t="s">
        <v>92</v>
      </c>
      <c r="B411" s="178" t="s">
        <v>150</v>
      </c>
      <c r="C411" s="178" t="s">
        <v>151</v>
      </c>
      <c r="D411" s="179" t="s">
        <v>152</v>
      </c>
      <c r="E411" s="179" t="s">
        <v>153</v>
      </c>
      <c r="F411" s="179" t="s">
        <v>154</v>
      </c>
      <c r="G411" s="179" t="s">
        <v>155</v>
      </c>
      <c r="H411" s="179" t="s">
        <v>10</v>
      </c>
      <c r="I411"/>
      <c r="J411" s="180"/>
      <c r="K411" s="181"/>
      <c r="L411" s="180"/>
      <c r="M411" s="181"/>
      <c r="N411" s="180"/>
      <c r="O411" s="180"/>
    </row>
    <row r="412" spans="1:13" ht="13.5" customHeight="1" outlineLevel="2">
      <c r="A412" s="183" t="s">
        <v>534</v>
      </c>
      <c r="B412" s="199" t="s">
        <v>552</v>
      </c>
      <c r="C412" s="185" t="s">
        <v>552</v>
      </c>
      <c r="D412" s="186">
        <v>0</v>
      </c>
      <c r="E412" s="186">
        <v>8442.83</v>
      </c>
      <c r="F412" s="186">
        <v>58319.31</v>
      </c>
      <c r="G412" s="186">
        <v>1672.39</v>
      </c>
      <c r="H412" s="186">
        <v>68434.53</v>
      </c>
      <c r="L412" s="189"/>
      <c r="M412" s="190"/>
    </row>
    <row r="413" spans="1:13" ht="13.5" customHeight="1" outlineLevel="1">
      <c r="A413" s="191"/>
      <c r="B413" s="194" t="s">
        <v>553</v>
      </c>
      <c r="C413" s="195"/>
      <c r="D413" s="196">
        <v>0</v>
      </c>
      <c r="E413" s="196">
        <v>8442.83</v>
      </c>
      <c r="F413" s="196">
        <v>58319.31</v>
      </c>
      <c r="G413" s="196">
        <v>1672.39</v>
      </c>
      <c r="H413" s="196">
        <v>68434.53</v>
      </c>
      <c r="L413" s="189"/>
      <c r="M413" s="190"/>
    </row>
    <row r="414" spans="1:13" ht="13.5" customHeight="1" outlineLevel="2">
      <c r="A414" s="191" t="s">
        <v>534</v>
      </c>
      <c r="B414" s="233" t="s">
        <v>554</v>
      </c>
      <c r="C414" s="185" t="s">
        <v>555</v>
      </c>
      <c r="D414" s="186">
        <v>0</v>
      </c>
      <c r="E414" s="186">
        <v>299.97</v>
      </c>
      <c r="F414" s="186">
        <v>0</v>
      </c>
      <c r="G414" s="186">
        <v>0</v>
      </c>
      <c r="H414" s="186">
        <v>299.97</v>
      </c>
      <c r="L414" s="189"/>
      <c r="M414" s="190"/>
    </row>
    <row r="415" spans="1:13" ht="13.5" customHeight="1" outlineLevel="2">
      <c r="A415" s="191" t="s">
        <v>534</v>
      </c>
      <c r="B415" s="192" t="s">
        <v>554</v>
      </c>
      <c r="C415" s="197" t="s">
        <v>554</v>
      </c>
      <c r="D415" s="186">
        <v>0</v>
      </c>
      <c r="E415" s="186">
        <v>19598.45</v>
      </c>
      <c r="F415" s="186">
        <v>11209.1</v>
      </c>
      <c r="G415" s="186">
        <v>200</v>
      </c>
      <c r="H415" s="186">
        <v>31007.55</v>
      </c>
      <c r="L415" s="189"/>
      <c r="M415" s="190"/>
    </row>
    <row r="416" spans="1:13" ht="13.5" customHeight="1" outlineLevel="2">
      <c r="A416" s="191" t="s">
        <v>534</v>
      </c>
      <c r="B416" s="231" t="s">
        <v>554</v>
      </c>
      <c r="C416" s="197" t="s">
        <v>556</v>
      </c>
      <c r="D416" s="186">
        <v>0</v>
      </c>
      <c r="E416" s="186">
        <v>0</v>
      </c>
      <c r="F416" s="186">
        <v>0</v>
      </c>
      <c r="G416" s="186">
        <v>0</v>
      </c>
      <c r="H416" s="186">
        <v>0</v>
      </c>
      <c r="L416" s="189"/>
      <c r="M416" s="190"/>
    </row>
    <row r="417" spans="1:13" ht="13.5" customHeight="1" outlineLevel="1">
      <c r="A417" s="191"/>
      <c r="B417" s="194" t="s">
        <v>557</v>
      </c>
      <c r="C417" s="195"/>
      <c r="D417" s="196">
        <v>0</v>
      </c>
      <c r="E417" s="196">
        <v>19898.42</v>
      </c>
      <c r="F417" s="196">
        <v>11209.1</v>
      </c>
      <c r="G417" s="196">
        <v>200</v>
      </c>
      <c r="H417" s="196">
        <v>31307.52</v>
      </c>
      <c r="L417" s="189"/>
      <c r="M417" s="190"/>
    </row>
    <row r="418" spans="1:13" ht="13.5" customHeight="1" outlineLevel="2">
      <c r="A418" s="191" t="s">
        <v>534</v>
      </c>
      <c r="B418" s="197" t="s">
        <v>558</v>
      </c>
      <c r="C418" s="197" t="s">
        <v>558</v>
      </c>
      <c r="D418" s="186">
        <v>0</v>
      </c>
      <c r="E418" s="186">
        <v>3782.18</v>
      </c>
      <c r="F418" s="186">
        <v>19983.91</v>
      </c>
      <c r="G418" s="186">
        <v>0</v>
      </c>
      <c r="H418" s="186">
        <v>23766.09</v>
      </c>
      <c r="L418" s="189"/>
      <c r="M418" s="190"/>
    </row>
    <row r="419" spans="1:13" ht="13.5" customHeight="1" outlineLevel="1">
      <c r="A419" s="191"/>
      <c r="B419" s="194" t="s">
        <v>559</v>
      </c>
      <c r="C419" s="195"/>
      <c r="D419" s="196">
        <v>0</v>
      </c>
      <c r="E419" s="196">
        <v>3782.18</v>
      </c>
      <c r="F419" s="196">
        <v>19983.91</v>
      </c>
      <c r="G419" s="196">
        <v>0</v>
      </c>
      <c r="H419" s="196">
        <v>23766.09</v>
      </c>
      <c r="L419" s="189"/>
      <c r="M419" s="190"/>
    </row>
    <row r="420" spans="1:13" ht="13.5" customHeight="1" outlineLevel="2">
      <c r="A420" s="232" t="s">
        <v>534</v>
      </c>
      <c r="B420" s="216" t="s">
        <v>534</v>
      </c>
      <c r="C420" s="185" t="s">
        <v>534</v>
      </c>
      <c r="D420" s="186">
        <v>400.1</v>
      </c>
      <c r="E420" s="186">
        <v>11439.23</v>
      </c>
      <c r="F420" s="186">
        <v>29557.62</v>
      </c>
      <c r="G420" s="186">
        <v>0</v>
      </c>
      <c r="H420" s="186">
        <v>41396.95</v>
      </c>
      <c r="L420" s="189"/>
      <c r="M420" s="190"/>
    </row>
    <row r="421" spans="1:13" ht="13.5" customHeight="1" outlineLevel="1">
      <c r="A421" s="232"/>
      <c r="B421" s="194" t="s">
        <v>560</v>
      </c>
      <c r="C421" s="195"/>
      <c r="D421" s="196">
        <v>400.1</v>
      </c>
      <c r="E421" s="196">
        <v>11439.23</v>
      </c>
      <c r="F421" s="196">
        <v>29557.62</v>
      </c>
      <c r="G421" s="196">
        <v>0</v>
      </c>
      <c r="H421" s="196">
        <v>41396.95</v>
      </c>
      <c r="L421" s="189"/>
      <c r="M421" s="190"/>
    </row>
    <row r="422" spans="1:13" ht="13.5" customHeight="1" outlineLevel="2">
      <c r="A422" s="191" t="s">
        <v>534</v>
      </c>
      <c r="B422" s="192"/>
      <c r="C422" s="197" t="s">
        <v>561</v>
      </c>
      <c r="D422" s="186">
        <v>0</v>
      </c>
      <c r="E422" s="186">
        <v>461.13</v>
      </c>
      <c r="F422" s="186">
        <v>641.85</v>
      </c>
      <c r="G422" s="186">
        <v>0</v>
      </c>
      <c r="H422" s="186">
        <v>1102.98</v>
      </c>
      <c r="L422" s="189"/>
      <c r="M422" s="190"/>
    </row>
    <row r="423" spans="1:13" ht="13.5" customHeight="1" outlineLevel="2">
      <c r="A423" s="191" t="s">
        <v>534</v>
      </c>
      <c r="B423" s="192" t="s">
        <v>562</v>
      </c>
      <c r="C423" s="197" t="s">
        <v>563</v>
      </c>
      <c r="D423" s="186">
        <v>0</v>
      </c>
      <c r="E423" s="186">
        <v>0</v>
      </c>
      <c r="F423" s="186">
        <v>0</v>
      </c>
      <c r="G423" s="186">
        <v>0</v>
      </c>
      <c r="H423" s="186">
        <v>0</v>
      </c>
      <c r="L423" s="189"/>
      <c r="M423" s="190"/>
    </row>
    <row r="424" spans="1:13" ht="13.5" customHeight="1" outlineLevel="2">
      <c r="A424" s="191" t="s">
        <v>534</v>
      </c>
      <c r="B424" s="231" t="s">
        <v>562</v>
      </c>
      <c r="C424" s="197" t="s">
        <v>562</v>
      </c>
      <c r="D424" s="186">
        <v>0</v>
      </c>
      <c r="E424" s="186">
        <v>1374.61</v>
      </c>
      <c r="F424" s="186">
        <v>3792.54</v>
      </c>
      <c r="G424" s="186">
        <v>0</v>
      </c>
      <c r="H424" s="186">
        <v>5167.15</v>
      </c>
      <c r="L424" s="189"/>
      <c r="M424" s="190"/>
    </row>
    <row r="425" spans="1:13" ht="13.5" customHeight="1" outlineLevel="1">
      <c r="A425" s="191"/>
      <c r="B425" s="194" t="s">
        <v>564</v>
      </c>
      <c r="C425" s="195"/>
      <c r="D425" s="196">
        <v>0</v>
      </c>
      <c r="E425" s="196">
        <v>1835.74</v>
      </c>
      <c r="F425" s="196">
        <v>4434.39</v>
      </c>
      <c r="G425" s="196">
        <v>0</v>
      </c>
      <c r="H425" s="196">
        <v>6270.13</v>
      </c>
      <c r="L425" s="189"/>
      <c r="M425" s="190"/>
    </row>
    <row r="426" spans="1:13" ht="13.5" customHeight="1" outlineLevel="2">
      <c r="A426" s="191" t="s">
        <v>534</v>
      </c>
      <c r="B426" s="184" t="s">
        <v>565</v>
      </c>
      <c r="C426" s="185" t="s">
        <v>566</v>
      </c>
      <c r="D426" s="212">
        <v>2120.5</v>
      </c>
      <c r="E426" s="212">
        <v>999.77</v>
      </c>
      <c r="F426" s="212">
        <v>12421.49</v>
      </c>
      <c r="G426" s="212">
        <v>101</v>
      </c>
      <c r="H426" s="212">
        <v>15642.76</v>
      </c>
      <c r="L426" s="189"/>
      <c r="M426" s="190"/>
    </row>
    <row r="427" spans="1:13" ht="13.5" customHeight="1" outlineLevel="2">
      <c r="A427" s="191" t="s">
        <v>534</v>
      </c>
      <c r="B427" s="231" t="s">
        <v>565</v>
      </c>
      <c r="C427" s="197" t="s">
        <v>565</v>
      </c>
      <c r="D427" s="212">
        <v>0</v>
      </c>
      <c r="E427" s="212">
        <v>10897.25</v>
      </c>
      <c r="F427" s="212">
        <v>41374.53</v>
      </c>
      <c r="G427" s="212">
        <v>0</v>
      </c>
      <c r="H427" s="212">
        <v>52271.78</v>
      </c>
      <c r="L427" s="189"/>
      <c r="M427" s="190"/>
    </row>
    <row r="428" spans="1:13" ht="13.5" customHeight="1" outlineLevel="1">
      <c r="A428" s="201"/>
      <c r="B428" s="194" t="s">
        <v>567</v>
      </c>
      <c r="C428" s="195"/>
      <c r="D428" s="196">
        <v>2120.5</v>
      </c>
      <c r="E428" s="196">
        <v>11897.02</v>
      </c>
      <c r="F428" s="196">
        <v>53796.02</v>
      </c>
      <c r="G428" s="196">
        <v>101</v>
      </c>
      <c r="H428" s="196">
        <v>67914.54</v>
      </c>
      <c r="L428" s="189"/>
      <c r="M428" s="190"/>
    </row>
    <row r="429" spans="1:13" ht="13.5" customHeight="1">
      <c r="A429" s="202" t="s">
        <v>534</v>
      </c>
      <c r="B429" s="240"/>
      <c r="C429" s="241" t="s">
        <v>10</v>
      </c>
      <c r="D429" s="205">
        <v>2520.6</v>
      </c>
      <c r="E429" s="205">
        <v>57295.42</v>
      </c>
      <c r="F429" s="205">
        <v>177300.35</v>
      </c>
      <c r="G429" s="205">
        <v>1973.39</v>
      </c>
      <c r="H429" s="205">
        <v>239089.76</v>
      </c>
      <c r="L429" s="189"/>
      <c r="M429" s="190"/>
    </row>
    <row r="430" spans="1:13" ht="13.5" customHeight="1">
      <c r="A430" s="242"/>
      <c r="B430" s="243"/>
      <c r="C430" s="244" t="s">
        <v>568</v>
      </c>
      <c r="D430" s="245">
        <v>130292.99</v>
      </c>
      <c r="E430" s="245">
        <v>920315.02</v>
      </c>
      <c r="F430" s="245">
        <v>3127412.31</v>
      </c>
      <c r="G430" s="245">
        <v>148704.81</v>
      </c>
      <c r="H430" s="245">
        <v>4326725.13</v>
      </c>
      <c r="L430" s="189"/>
      <c r="M430" s="190"/>
    </row>
    <row r="431" spans="1:11" s="71" customFormat="1" ht="13.5" customHeight="1">
      <c r="A431" s="246"/>
      <c r="B431" s="247"/>
      <c r="C431" s="248"/>
      <c r="D431" s="249"/>
      <c r="E431" s="249"/>
      <c r="F431" s="249"/>
      <c r="G431" s="249"/>
      <c r="H431" s="249"/>
      <c r="J431" s="250"/>
      <c r="K431" s="251"/>
    </row>
    <row r="433" spans="3:8" ht="13.5" customHeight="1">
      <c r="C433" s="252"/>
      <c r="D433" s="253"/>
      <c r="E433" s="254"/>
      <c r="F433" s="254"/>
      <c r="G433" s="254"/>
      <c r="H433" s="254"/>
    </row>
    <row r="448" ht="13.5" customHeight="1">
      <c r="C448" s="255"/>
    </row>
  </sheetData>
  <mergeCells count="1">
    <mergeCell ref="B6:B8"/>
  </mergeCells>
  <printOptions horizontalCentered="1"/>
  <pageMargins left="1.062992125984252" right="0.6692913385826772" top="1.220472440944882" bottom="1.062992125984252" header="0.6692913385826772" footer="0.7086614173228347"/>
  <pageSetup horizontalDpi="300" verticalDpi="300" orientation="landscape" paperSize="9" scale="85" r:id="rId2"/>
  <headerFooter alignWithMargins="0">
    <oddHeader>&amp;L                 ESTADO DE SANTA CATARINA
                 PROCURADORIA GERAL DO ESTADO
                 PROCURADORIA FISCAL</oddHeader>
    <oddFooter xml:space="preserve">&amp;L                &amp;9Fonte: SEF/SC&amp;CCobrança DVA do ICMS por Regional e Município - Janeiro/2001&amp;R&amp;9Valores em Reais     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1.57421875" style="0" customWidth="1"/>
    <col min="3" max="3" width="12.00390625" style="0" customWidth="1"/>
    <col min="4" max="4" width="13.57421875" style="0" customWidth="1"/>
    <col min="5" max="5" width="13.00390625" style="0" customWidth="1"/>
    <col min="6" max="6" width="14.8515625" style="0" customWidth="1"/>
    <col min="7" max="16384" width="11.421875" style="0" customWidth="1"/>
  </cols>
  <sheetData>
    <row r="2" spans="1:6" ht="18">
      <c r="A2" s="258" t="s">
        <v>569</v>
      </c>
      <c r="B2" s="258"/>
      <c r="C2" s="258"/>
      <c r="D2" s="258"/>
      <c r="E2" s="258"/>
      <c r="F2" s="259"/>
    </row>
    <row r="3" spans="1:6" ht="18">
      <c r="A3" s="167" t="s">
        <v>570</v>
      </c>
      <c r="B3" s="167"/>
      <c r="C3" s="167"/>
      <c r="D3" s="167"/>
      <c r="E3" s="167"/>
      <c r="F3" s="258"/>
    </row>
    <row r="4" spans="1:6" ht="15.75">
      <c r="A4" s="167"/>
      <c r="B4" s="167"/>
      <c r="C4" s="167"/>
      <c r="D4" s="167"/>
      <c r="E4" s="167"/>
      <c r="F4" s="167"/>
    </row>
    <row r="5" spans="1:6" ht="16.5" thickBot="1">
      <c r="A5" s="260"/>
      <c r="B5" s="260"/>
      <c r="C5" s="260"/>
      <c r="D5" s="260"/>
      <c r="E5" s="260"/>
      <c r="F5" s="167"/>
    </row>
    <row r="6" spans="1:6" ht="12.75">
      <c r="A6" s="261" t="s">
        <v>571</v>
      </c>
      <c r="B6" s="262" t="s">
        <v>152</v>
      </c>
      <c r="C6" s="262" t="s">
        <v>153</v>
      </c>
      <c r="D6" s="262" t="s">
        <v>572</v>
      </c>
      <c r="E6" s="263" t="s">
        <v>573</v>
      </c>
      <c r="F6" s="264" t="s">
        <v>574</v>
      </c>
    </row>
    <row r="7" spans="1:6" ht="12.75">
      <c r="A7" s="265" t="s">
        <v>413</v>
      </c>
      <c r="B7" s="266">
        <v>21409.53</v>
      </c>
      <c r="C7" s="266">
        <v>145132.69</v>
      </c>
      <c r="D7" s="266">
        <v>750280.53</v>
      </c>
      <c r="E7" s="266">
        <v>916822.75</v>
      </c>
      <c r="F7" s="267">
        <v>916822.75</v>
      </c>
    </row>
    <row r="8" spans="1:6" ht="12.75">
      <c r="A8" s="265" t="s">
        <v>539</v>
      </c>
      <c r="B8" s="266">
        <v>2263.03</v>
      </c>
      <c r="C8" s="266">
        <v>16014.81</v>
      </c>
      <c r="D8" s="266">
        <v>182119.35</v>
      </c>
      <c r="E8" s="266">
        <v>200397.19</v>
      </c>
      <c r="F8" s="267">
        <v>200397.19</v>
      </c>
    </row>
    <row r="9" spans="1:6" ht="12.75">
      <c r="A9" s="265" t="s">
        <v>257</v>
      </c>
      <c r="B9" s="266">
        <v>7652.16</v>
      </c>
      <c r="C9" s="266">
        <v>12674.61</v>
      </c>
      <c r="D9" s="266">
        <v>24639.51</v>
      </c>
      <c r="E9" s="266">
        <v>44966.28</v>
      </c>
      <c r="F9" s="267">
        <v>44966.28</v>
      </c>
    </row>
    <row r="10" spans="1:6" ht="12.75">
      <c r="A10" s="265" t="s">
        <v>463</v>
      </c>
      <c r="B10" s="266">
        <v>36355.43</v>
      </c>
      <c r="C10" s="266">
        <v>92247.77</v>
      </c>
      <c r="D10" s="266">
        <v>502213.79</v>
      </c>
      <c r="E10" s="266">
        <v>630816.99</v>
      </c>
      <c r="F10" s="267">
        <v>630816.99</v>
      </c>
    </row>
    <row r="11" spans="1:6" ht="12.75">
      <c r="A11" s="265" t="s">
        <v>441</v>
      </c>
      <c r="B11" s="266">
        <v>4732.03</v>
      </c>
      <c r="C11" s="266">
        <v>13208.3</v>
      </c>
      <c r="D11" s="266">
        <v>121138.05</v>
      </c>
      <c r="E11" s="266">
        <v>139078.38</v>
      </c>
      <c r="F11" s="267">
        <v>139078.38</v>
      </c>
    </row>
    <row r="12" spans="1:6" ht="12.75">
      <c r="A12" s="265" t="s">
        <v>156</v>
      </c>
      <c r="B12" s="266">
        <v>6760.969999999934</v>
      </c>
      <c r="C12" s="266">
        <v>63311.4</v>
      </c>
      <c r="D12" s="266">
        <v>199994.13999999786</v>
      </c>
      <c r="E12" s="266">
        <v>270066.50999999786</v>
      </c>
      <c r="F12" s="267">
        <v>270066.50999999786</v>
      </c>
    </row>
    <row r="13" spans="1:6" ht="12.75">
      <c r="A13" s="265" t="s">
        <v>406</v>
      </c>
      <c r="B13" s="266">
        <v>26696.57</v>
      </c>
      <c r="C13" s="266">
        <v>70465.21</v>
      </c>
      <c r="D13" s="266">
        <v>335713.45</v>
      </c>
      <c r="E13" s="266">
        <v>432875.23</v>
      </c>
      <c r="F13" s="267">
        <v>432875.23</v>
      </c>
    </row>
    <row r="14" spans="1:6" ht="12.75">
      <c r="A14" s="265" t="s">
        <v>208</v>
      </c>
      <c r="B14" s="266">
        <v>2555.49</v>
      </c>
      <c r="C14" s="266">
        <v>114740.1</v>
      </c>
      <c r="D14" s="266">
        <v>89366.1</v>
      </c>
      <c r="E14" s="266">
        <v>206661.69</v>
      </c>
      <c r="F14" s="267">
        <v>206661.69</v>
      </c>
    </row>
    <row r="15" spans="1:6" ht="12.75">
      <c r="A15" s="265" t="s">
        <v>186</v>
      </c>
      <c r="B15" s="266">
        <v>9060.17</v>
      </c>
      <c r="C15" s="266">
        <v>114733.25</v>
      </c>
      <c r="D15" s="266">
        <v>430991.41</v>
      </c>
      <c r="E15" s="266">
        <v>554784.83</v>
      </c>
      <c r="F15" s="267">
        <v>554784.83</v>
      </c>
    </row>
    <row r="16" spans="1:6" ht="12.75">
      <c r="A16" s="265" t="s">
        <v>298</v>
      </c>
      <c r="B16" s="266">
        <v>1704.17</v>
      </c>
      <c r="C16" s="266">
        <v>26708.91</v>
      </c>
      <c r="D16" s="266">
        <v>111553.35</v>
      </c>
      <c r="E16" s="266">
        <v>139966.43</v>
      </c>
      <c r="F16" s="267">
        <v>139966.43</v>
      </c>
    </row>
    <row r="17" spans="1:6" ht="12.75">
      <c r="A17" s="265" t="s">
        <v>534</v>
      </c>
      <c r="B17" s="266">
        <v>2520.6</v>
      </c>
      <c r="C17" s="266">
        <v>57295.42</v>
      </c>
      <c r="D17" s="266">
        <v>179273.74</v>
      </c>
      <c r="E17" s="266">
        <v>239089.76</v>
      </c>
      <c r="F17" s="267">
        <v>239089.76</v>
      </c>
    </row>
    <row r="18" spans="1:6" ht="12.75">
      <c r="A18" s="265" t="s">
        <v>495</v>
      </c>
      <c r="B18" s="266">
        <v>3061.08</v>
      </c>
      <c r="C18" s="266">
        <v>52259.03</v>
      </c>
      <c r="D18" s="266">
        <v>65939.77</v>
      </c>
      <c r="E18" s="266">
        <v>121259.88</v>
      </c>
      <c r="F18" s="267">
        <v>121259.88</v>
      </c>
    </row>
    <row r="19" spans="1:6" ht="13.5" thickBot="1">
      <c r="A19" s="265" t="s">
        <v>263</v>
      </c>
      <c r="B19" s="266">
        <v>5521.76</v>
      </c>
      <c r="C19" s="266">
        <v>141523.52</v>
      </c>
      <c r="D19" s="266">
        <v>282893.93</v>
      </c>
      <c r="E19" s="266">
        <v>429939.21</v>
      </c>
      <c r="F19" s="267">
        <v>429939.21</v>
      </c>
    </row>
    <row r="20" spans="1:6" ht="12.75">
      <c r="A20" s="268" t="s">
        <v>131</v>
      </c>
      <c r="B20" s="269">
        <v>130292.99</v>
      </c>
      <c r="C20" s="269">
        <v>920315.02</v>
      </c>
      <c r="D20" s="269">
        <v>3276117.12</v>
      </c>
      <c r="E20" s="269">
        <v>4326725.13</v>
      </c>
      <c r="F20" s="270">
        <v>4326725.13</v>
      </c>
    </row>
    <row r="21" spans="1:6" ht="12.75">
      <c r="A21" s="3" t="s">
        <v>54</v>
      </c>
      <c r="B21" s="3"/>
      <c r="C21" s="3"/>
      <c r="D21" s="3"/>
      <c r="E21" s="3"/>
      <c r="F21" s="97" t="s">
        <v>55</v>
      </c>
    </row>
    <row r="22" spans="1:6" ht="12.75">
      <c r="A22" s="3"/>
      <c r="B22" s="3"/>
      <c r="C22" s="3"/>
      <c r="D22" s="3"/>
      <c r="E22" s="3"/>
      <c r="F22" s="97"/>
    </row>
    <row r="48" spans="1:6" ht="12.75">
      <c r="A48" s="3"/>
      <c r="B48" s="3"/>
      <c r="C48" s="3"/>
      <c r="D48" s="3"/>
      <c r="E48" s="3"/>
      <c r="F48" s="97"/>
    </row>
    <row r="49" ht="12.75">
      <c r="F49" s="3"/>
    </row>
  </sheetData>
  <printOptions horizontalCentered="1" verticalCentered="1"/>
  <pageMargins left="0.61" right="0.6" top="1.51" bottom="1.1023622047244095" header="0.7874015748031497" footer="0.7480314960629921"/>
  <pageSetup horizontalDpi="300" verticalDpi="300" orientation="portrait" paperSize="9" r:id="rId2"/>
  <headerFooter alignWithMargins="0">
    <oddHeader>&amp;L&amp;"Arial,Negrito"&amp;11     ESTADO DE SANTA CATARINA&amp;"Arial,Normal"&amp;10
&amp;11      PROCURADORIA GERAL DO ESTADO&amp;10
    &amp;11  PROCURADORIA FISCAL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23.8515625" style="3" customWidth="1"/>
    <col min="2" max="9" width="9.421875" style="3" customWidth="1"/>
    <col min="10" max="10" width="11.140625" style="3" customWidth="1"/>
    <col min="11" max="11" width="7.140625" style="3" customWidth="1"/>
    <col min="12" max="16384" width="11.421875" style="3" customWidth="1"/>
  </cols>
  <sheetData>
    <row r="1" spans="1:11" ht="1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2"/>
    </row>
    <row r="2" spans="2:3" ht="7.5" customHeight="1">
      <c r="B2" s="4"/>
      <c r="C2" s="4"/>
    </row>
    <row r="3" spans="1:10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12">
      <c r="A4" s="8" t="s">
        <v>11</v>
      </c>
      <c r="B4" s="9"/>
      <c r="C4" s="10"/>
      <c r="D4" s="10"/>
      <c r="E4" s="10"/>
      <c r="F4" s="10"/>
      <c r="G4" s="10"/>
      <c r="H4" s="10"/>
      <c r="I4" s="11"/>
      <c r="J4" s="12">
        <f aca="true" t="shared" si="0" ref="J4:J27">SUM(B4:I4)</f>
        <v>0</v>
      </c>
    </row>
    <row r="5" spans="1:10" ht="12">
      <c r="A5" s="8" t="s">
        <v>12</v>
      </c>
      <c r="B5" s="13"/>
      <c r="C5" s="14"/>
      <c r="D5" s="14"/>
      <c r="E5" s="14"/>
      <c r="F5" s="14"/>
      <c r="G5" s="14"/>
      <c r="H5" s="14"/>
      <c r="I5" s="15"/>
      <c r="J5" s="12">
        <f t="shared" si="0"/>
        <v>0</v>
      </c>
    </row>
    <row r="6" spans="1:10" ht="12">
      <c r="A6" s="8" t="s">
        <v>13</v>
      </c>
      <c r="B6" s="13"/>
      <c r="C6" s="14"/>
      <c r="D6" s="14"/>
      <c r="E6" s="14"/>
      <c r="F6" s="14"/>
      <c r="G6" s="14"/>
      <c r="H6" s="14"/>
      <c r="I6" s="15"/>
      <c r="J6" s="12">
        <f t="shared" si="0"/>
        <v>0</v>
      </c>
    </row>
    <row r="7" spans="1:10" ht="12">
      <c r="A7" s="8" t="s">
        <v>14</v>
      </c>
      <c r="B7" s="13"/>
      <c r="C7" s="14"/>
      <c r="D7" s="14"/>
      <c r="E7" s="14"/>
      <c r="F7" s="14"/>
      <c r="G7" s="14"/>
      <c r="H7" s="14"/>
      <c r="I7" s="15"/>
      <c r="J7" s="12">
        <f t="shared" si="0"/>
        <v>0</v>
      </c>
    </row>
    <row r="8" spans="1:10" ht="12">
      <c r="A8" s="8" t="s">
        <v>15</v>
      </c>
      <c r="B8" s="13"/>
      <c r="C8" s="14"/>
      <c r="D8" s="14"/>
      <c r="E8" s="14"/>
      <c r="F8" s="14"/>
      <c r="G8" s="14"/>
      <c r="H8" s="14"/>
      <c r="I8" s="15"/>
      <c r="J8" s="12">
        <f t="shared" si="0"/>
        <v>0</v>
      </c>
    </row>
    <row r="9" spans="1:10" ht="12">
      <c r="A9" s="8" t="s">
        <v>16</v>
      </c>
      <c r="B9" s="13"/>
      <c r="C9" s="14"/>
      <c r="D9" s="14"/>
      <c r="E9" s="14"/>
      <c r="F9" s="14"/>
      <c r="G9" s="14"/>
      <c r="H9" s="14"/>
      <c r="I9" s="15"/>
      <c r="J9" s="12">
        <f t="shared" si="0"/>
        <v>0</v>
      </c>
    </row>
    <row r="10" spans="1:10" ht="12">
      <c r="A10" s="8" t="s">
        <v>17</v>
      </c>
      <c r="B10" s="13"/>
      <c r="C10" s="14"/>
      <c r="D10" s="14"/>
      <c r="E10" s="14"/>
      <c r="F10" s="14"/>
      <c r="G10" s="14"/>
      <c r="H10" s="14"/>
      <c r="I10" s="15"/>
      <c r="J10" s="12">
        <f t="shared" si="0"/>
        <v>0</v>
      </c>
    </row>
    <row r="11" spans="1:10" ht="12">
      <c r="A11" s="8" t="s">
        <v>18</v>
      </c>
      <c r="B11" s="13"/>
      <c r="C11" s="14"/>
      <c r="D11" s="14"/>
      <c r="E11" s="14"/>
      <c r="F11" s="14"/>
      <c r="G11" s="14"/>
      <c r="H11" s="14"/>
      <c r="I11" s="15"/>
      <c r="J11" s="12">
        <f t="shared" si="0"/>
        <v>0</v>
      </c>
    </row>
    <row r="12" spans="1:10" ht="12">
      <c r="A12" s="8" t="s">
        <v>19</v>
      </c>
      <c r="B12" s="13"/>
      <c r="C12" s="14"/>
      <c r="D12" s="14"/>
      <c r="E12" s="14">
        <v>1</v>
      </c>
      <c r="F12" s="14"/>
      <c r="G12" s="14"/>
      <c r="H12" s="14"/>
      <c r="I12" s="15"/>
      <c r="J12" s="12">
        <f t="shared" si="0"/>
        <v>1</v>
      </c>
    </row>
    <row r="13" spans="1:10" ht="12">
      <c r="A13" s="8" t="s">
        <v>20</v>
      </c>
      <c r="B13" s="13"/>
      <c r="C13" s="14"/>
      <c r="D13" s="14"/>
      <c r="E13" s="14">
        <v>3</v>
      </c>
      <c r="F13" s="14"/>
      <c r="G13" s="14"/>
      <c r="H13" s="14"/>
      <c r="I13" s="15"/>
      <c r="J13" s="12">
        <f t="shared" si="0"/>
        <v>3</v>
      </c>
    </row>
    <row r="14" spans="1:10" ht="12">
      <c r="A14" s="8" t="s">
        <v>21</v>
      </c>
      <c r="B14" s="13"/>
      <c r="C14" s="14"/>
      <c r="D14" s="14"/>
      <c r="E14" s="14"/>
      <c r="F14" s="14"/>
      <c r="G14" s="14"/>
      <c r="H14" s="14"/>
      <c r="I14" s="15"/>
      <c r="J14" s="12">
        <f t="shared" si="0"/>
        <v>0</v>
      </c>
    </row>
    <row r="15" spans="1:10" ht="12">
      <c r="A15" s="8" t="s">
        <v>22</v>
      </c>
      <c r="B15" s="13"/>
      <c r="C15" s="14"/>
      <c r="D15" s="14">
        <v>3</v>
      </c>
      <c r="E15" s="14"/>
      <c r="F15" s="14"/>
      <c r="G15" s="14"/>
      <c r="H15" s="14"/>
      <c r="I15" s="15"/>
      <c r="J15" s="12">
        <f t="shared" si="0"/>
        <v>3</v>
      </c>
    </row>
    <row r="16" spans="1:10" ht="12">
      <c r="A16" s="8" t="s">
        <v>23</v>
      </c>
      <c r="B16" s="13"/>
      <c r="C16" s="14"/>
      <c r="D16" s="14"/>
      <c r="E16" s="14"/>
      <c r="F16" s="14"/>
      <c r="G16" s="14"/>
      <c r="H16" s="14"/>
      <c r="I16" s="15"/>
      <c r="J16" s="12">
        <f t="shared" si="0"/>
        <v>0</v>
      </c>
    </row>
    <row r="17" spans="1:10" ht="12">
      <c r="A17" s="8" t="s">
        <v>24</v>
      </c>
      <c r="B17" s="13"/>
      <c r="C17" s="14"/>
      <c r="D17" s="14"/>
      <c r="E17" s="14"/>
      <c r="F17" s="14"/>
      <c r="G17" s="14"/>
      <c r="H17" s="14"/>
      <c r="I17" s="15"/>
      <c r="J17" s="12">
        <f t="shared" si="0"/>
        <v>0</v>
      </c>
    </row>
    <row r="18" spans="1:10" ht="12">
      <c r="A18" s="8" t="s">
        <v>25</v>
      </c>
      <c r="B18" s="13"/>
      <c r="C18" s="14"/>
      <c r="D18" s="14"/>
      <c r="E18" s="14"/>
      <c r="F18" s="14"/>
      <c r="G18" s="14"/>
      <c r="H18" s="14"/>
      <c r="I18" s="15"/>
      <c r="J18" s="12">
        <f t="shared" si="0"/>
        <v>0</v>
      </c>
    </row>
    <row r="19" spans="1:10" ht="12">
      <c r="A19" s="8" t="s">
        <v>26</v>
      </c>
      <c r="B19" s="13"/>
      <c r="C19" s="14"/>
      <c r="D19" s="14"/>
      <c r="E19" s="14"/>
      <c r="F19" s="14"/>
      <c r="G19" s="14"/>
      <c r="H19" s="14"/>
      <c r="I19" s="15"/>
      <c r="J19" s="12">
        <f t="shared" si="0"/>
        <v>0</v>
      </c>
    </row>
    <row r="20" spans="1:10" ht="12">
      <c r="A20" s="8" t="s">
        <v>27</v>
      </c>
      <c r="B20" s="13"/>
      <c r="C20" s="14"/>
      <c r="D20" s="14"/>
      <c r="E20" s="14"/>
      <c r="F20" s="14"/>
      <c r="G20" s="14"/>
      <c r="H20" s="14"/>
      <c r="I20" s="15"/>
      <c r="J20" s="12">
        <f t="shared" si="0"/>
        <v>0</v>
      </c>
    </row>
    <row r="21" spans="1:10" ht="12">
      <c r="A21" s="8" t="s">
        <v>28</v>
      </c>
      <c r="B21" s="13"/>
      <c r="C21" s="14"/>
      <c r="D21" s="14"/>
      <c r="E21" s="14"/>
      <c r="F21" s="14"/>
      <c r="G21" s="14"/>
      <c r="H21" s="14"/>
      <c r="I21" s="15"/>
      <c r="J21" s="12">
        <f t="shared" si="0"/>
        <v>0</v>
      </c>
    </row>
    <row r="22" spans="1:10" ht="12">
      <c r="A22" s="8" t="s">
        <v>29</v>
      </c>
      <c r="B22" s="13"/>
      <c r="C22" s="14"/>
      <c r="D22" s="14"/>
      <c r="E22" s="14"/>
      <c r="F22" s="14"/>
      <c r="G22" s="14"/>
      <c r="H22" s="14">
        <v>1</v>
      </c>
      <c r="I22" s="15">
        <v>1</v>
      </c>
      <c r="J22" s="12">
        <f t="shared" si="0"/>
        <v>2</v>
      </c>
    </row>
    <row r="23" spans="1:10" ht="12">
      <c r="A23" s="8" t="s">
        <v>30</v>
      </c>
      <c r="B23" s="13">
        <v>2</v>
      </c>
      <c r="C23" s="14">
        <v>1</v>
      </c>
      <c r="D23" s="14">
        <v>3</v>
      </c>
      <c r="E23" s="14">
        <v>2</v>
      </c>
      <c r="F23" s="14"/>
      <c r="G23" s="14">
        <v>7</v>
      </c>
      <c r="H23" s="14">
        <v>6</v>
      </c>
      <c r="I23" s="15"/>
      <c r="J23" s="12">
        <f t="shared" si="0"/>
        <v>21</v>
      </c>
    </row>
    <row r="24" spans="1:10" ht="12">
      <c r="A24" s="8" t="s">
        <v>31</v>
      </c>
      <c r="B24" s="13"/>
      <c r="C24" s="14"/>
      <c r="D24" s="14"/>
      <c r="E24" s="14"/>
      <c r="F24" s="14"/>
      <c r="G24" s="14"/>
      <c r="H24" s="14"/>
      <c r="I24" s="15"/>
      <c r="J24" s="12">
        <f t="shared" si="0"/>
        <v>0</v>
      </c>
    </row>
    <row r="25" spans="1:10" ht="12">
      <c r="A25" s="8" t="s">
        <v>32</v>
      </c>
      <c r="B25" s="13"/>
      <c r="C25" s="14"/>
      <c r="D25" s="14"/>
      <c r="E25" s="14"/>
      <c r="F25" s="14"/>
      <c r="G25" s="14"/>
      <c r="H25" s="14"/>
      <c r="I25" s="15"/>
      <c r="J25" s="12">
        <f t="shared" si="0"/>
        <v>0</v>
      </c>
    </row>
    <row r="26" spans="1:10" ht="12">
      <c r="A26" s="8" t="s">
        <v>33</v>
      </c>
      <c r="B26" s="13">
        <v>3</v>
      </c>
      <c r="C26" s="14">
        <v>11</v>
      </c>
      <c r="D26" s="14">
        <v>3</v>
      </c>
      <c r="E26" s="14"/>
      <c r="F26" s="14"/>
      <c r="G26" s="14"/>
      <c r="H26" s="14"/>
      <c r="I26" s="15"/>
      <c r="J26" s="12">
        <f t="shared" si="0"/>
        <v>17</v>
      </c>
    </row>
    <row r="27" spans="1:10" ht="12">
      <c r="A27" s="8" t="s">
        <v>34</v>
      </c>
      <c r="B27" s="13"/>
      <c r="C27" s="14">
        <v>1</v>
      </c>
      <c r="D27" s="14">
        <v>4</v>
      </c>
      <c r="E27" s="14"/>
      <c r="F27" s="14"/>
      <c r="G27" s="14"/>
      <c r="H27" s="14"/>
      <c r="I27" s="15"/>
      <c r="J27" s="12">
        <f t="shared" si="0"/>
        <v>5</v>
      </c>
    </row>
    <row r="28" spans="1:10" ht="12">
      <c r="A28" s="8" t="s">
        <v>35</v>
      </c>
      <c r="B28" s="13"/>
      <c r="C28" s="14"/>
      <c r="D28" s="14"/>
      <c r="E28" s="14"/>
      <c r="F28" s="14"/>
      <c r="G28" s="14"/>
      <c r="H28" s="14"/>
      <c r="I28" s="15"/>
      <c r="J28" s="12"/>
    </row>
    <row r="29" spans="1:10" ht="12">
      <c r="A29" s="8" t="s">
        <v>36</v>
      </c>
      <c r="B29" s="13"/>
      <c r="C29" s="14"/>
      <c r="D29" s="14"/>
      <c r="E29" s="14"/>
      <c r="F29" s="14"/>
      <c r="G29" s="14"/>
      <c r="H29" s="14"/>
      <c r="I29" s="15"/>
      <c r="J29" s="12">
        <f aca="true" t="shared" si="1" ref="J29:J34">SUM(B29:I29)</f>
        <v>0</v>
      </c>
    </row>
    <row r="30" spans="1:10" ht="12">
      <c r="A30" s="8" t="s">
        <v>37</v>
      </c>
      <c r="B30" s="13"/>
      <c r="C30" s="14"/>
      <c r="D30" s="14"/>
      <c r="E30" s="14"/>
      <c r="F30" s="14"/>
      <c r="G30" s="14"/>
      <c r="H30" s="14"/>
      <c r="I30" s="15"/>
      <c r="J30" s="12">
        <f t="shared" si="1"/>
        <v>0</v>
      </c>
    </row>
    <row r="31" spans="1:10" ht="12">
      <c r="A31" s="8" t="s">
        <v>38</v>
      </c>
      <c r="B31" s="13"/>
      <c r="C31" s="14"/>
      <c r="D31" s="14">
        <v>1</v>
      </c>
      <c r="E31" s="14"/>
      <c r="F31" s="14"/>
      <c r="G31" s="14"/>
      <c r="H31" s="14"/>
      <c r="I31" s="15"/>
      <c r="J31" s="12">
        <f t="shared" si="1"/>
        <v>1</v>
      </c>
    </row>
    <row r="32" spans="1:10" ht="12">
      <c r="A32" s="8" t="s">
        <v>39</v>
      </c>
      <c r="B32" s="13"/>
      <c r="C32" s="14"/>
      <c r="D32" s="14"/>
      <c r="E32" s="14"/>
      <c r="F32" s="14"/>
      <c r="G32" s="14"/>
      <c r="H32" s="14"/>
      <c r="I32" s="15"/>
      <c r="J32" s="12">
        <f t="shared" si="1"/>
        <v>0</v>
      </c>
    </row>
    <row r="33" spans="1:10" ht="12">
      <c r="A33" s="16" t="s">
        <v>40</v>
      </c>
      <c r="B33" s="17"/>
      <c r="C33" s="18"/>
      <c r="D33" s="18"/>
      <c r="E33" s="18"/>
      <c r="F33" s="18"/>
      <c r="G33" s="18"/>
      <c r="H33" s="18"/>
      <c r="I33" s="19"/>
      <c r="J33" s="20">
        <f t="shared" si="1"/>
        <v>0</v>
      </c>
    </row>
    <row r="34" spans="1:10" ht="12">
      <c r="A34" s="21" t="s">
        <v>41</v>
      </c>
      <c r="B34" s="22">
        <f aca="true" t="shared" si="2" ref="B34:I34">SUM(B4:B33)</f>
        <v>5</v>
      </c>
      <c r="C34" s="23">
        <f t="shared" si="2"/>
        <v>13</v>
      </c>
      <c r="D34" s="23">
        <f t="shared" si="2"/>
        <v>14</v>
      </c>
      <c r="E34" s="23">
        <f t="shared" si="2"/>
        <v>6</v>
      </c>
      <c r="F34" s="23">
        <f t="shared" si="2"/>
        <v>0</v>
      </c>
      <c r="G34" s="23">
        <f t="shared" si="2"/>
        <v>7</v>
      </c>
      <c r="H34" s="23">
        <f t="shared" si="2"/>
        <v>7</v>
      </c>
      <c r="I34" s="24">
        <f t="shared" si="2"/>
        <v>1</v>
      </c>
      <c r="J34" s="25">
        <f t="shared" si="1"/>
        <v>53</v>
      </c>
    </row>
    <row r="35" spans="1:11" ht="12.75" thickBot="1">
      <c r="A35" s="26" t="s">
        <v>42</v>
      </c>
      <c r="B35" s="27"/>
      <c r="C35" s="28">
        <v>51</v>
      </c>
      <c r="D35" s="29"/>
      <c r="E35" s="29"/>
      <c r="F35" s="29"/>
      <c r="G35" s="29"/>
      <c r="H35" s="29"/>
      <c r="I35" s="29"/>
      <c r="J35" s="29"/>
      <c r="K35" s="30"/>
    </row>
    <row r="36" spans="2:11" ht="12">
      <c r="B36" s="31"/>
      <c r="C36" s="31"/>
      <c r="D36" s="29"/>
      <c r="E36" s="29"/>
      <c r="F36" s="29"/>
      <c r="G36" s="29"/>
      <c r="I36" s="29"/>
      <c r="J36" s="29"/>
      <c r="K36" s="29"/>
    </row>
    <row r="37" spans="1:9" ht="12">
      <c r="A37" s="3" t="s">
        <v>43</v>
      </c>
      <c r="F37" s="32"/>
      <c r="G37" s="32"/>
      <c r="I37" s="32"/>
    </row>
    <row r="38" spans="6:9" ht="12">
      <c r="F38" s="32"/>
      <c r="G38" s="32"/>
      <c r="H38" s="31" t="s">
        <v>44</v>
      </c>
      <c r="I38" s="32"/>
    </row>
    <row r="39" spans="6:9" ht="12">
      <c r="F39" s="32"/>
      <c r="G39" s="32"/>
      <c r="H39" s="31" t="s">
        <v>45</v>
      </c>
      <c r="I39" s="32"/>
    </row>
    <row r="40" spans="6:10" ht="12">
      <c r="F40" s="31"/>
      <c r="G40" s="31"/>
      <c r="H40" s="31" t="s">
        <v>46</v>
      </c>
      <c r="I40" s="31"/>
      <c r="J40" s="31"/>
    </row>
    <row r="41" spans="6:10" ht="12">
      <c r="F41" s="31"/>
      <c r="G41" s="31"/>
      <c r="H41" s="31"/>
      <c r="I41" s="31"/>
      <c r="J41" s="31"/>
    </row>
    <row r="42" spans="6:10" ht="12">
      <c r="F42" s="31"/>
      <c r="G42" s="31"/>
      <c r="H42" s="31"/>
      <c r="I42" s="31"/>
      <c r="J42" s="31"/>
    </row>
  </sheetData>
  <mergeCells count="1">
    <mergeCell ref="A1:J1"/>
  </mergeCells>
  <conditionalFormatting sqref="I37:I39 F37:G39">
    <cfRule type="cellIs" priority="1" dxfId="0" operator="equal" stopIfTrue="1">
      <formula>0</formula>
    </cfRule>
  </conditionalFormatting>
  <conditionalFormatting sqref="J4:J34">
    <cfRule type="cellIs" priority="2" dxfId="1" operator="equal" stopIfTrue="1">
      <formula>0</formula>
    </cfRule>
  </conditionalFormatting>
  <printOptions horizontalCentered="1"/>
  <pageMargins left="0.7874015748031497" right="0.7874015748031497" top="1.02" bottom="0.58" header="0.5118110236220472" footer="0.45"/>
  <pageSetup horizontalDpi="300" verticalDpi="300" orientation="landscape" paperSize="9" r:id="rId1"/>
  <headerFooter alignWithMargins="0">
    <oddHeader>&amp;LESTADO DE SANTA CATARINA
PROCURADORIA GERAL DO ESTADO
PROCURADORIA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25.28125" style="0" customWidth="1"/>
    <col min="2" max="2" width="10.28125" style="57" customWidth="1"/>
    <col min="3" max="3" width="8.8515625" style="58" customWidth="1"/>
    <col min="4" max="4" width="11.00390625" style="58" customWidth="1"/>
    <col min="5" max="5" width="8.7109375" style="58" customWidth="1"/>
    <col min="6" max="6" width="11.140625" style="58" bestFit="1" customWidth="1"/>
    <col min="7" max="8" width="8.8515625" style="58" customWidth="1"/>
    <col min="9" max="9" width="11.140625" style="58" customWidth="1"/>
  </cols>
  <sheetData>
    <row r="1" spans="1:9" s="274" customFormat="1" ht="16.5" customHeight="1">
      <c r="A1" s="271" t="s">
        <v>575</v>
      </c>
      <c r="B1" s="272" t="s">
        <v>576</v>
      </c>
      <c r="C1" s="272" t="s">
        <v>577</v>
      </c>
      <c r="D1" s="272" t="s">
        <v>578</v>
      </c>
      <c r="E1" s="272" t="s">
        <v>579</v>
      </c>
      <c r="F1" s="272" t="s">
        <v>580</v>
      </c>
      <c r="G1" s="272" t="s">
        <v>581</v>
      </c>
      <c r="H1" s="272" t="s">
        <v>582</v>
      </c>
      <c r="I1" s="273" t="s">
        <v>583</v>
      </c>
    </row>
    <row r="2" spans="1:9" ht="12.75">
      <c r="A2" s="275" t="s">
        <v>584</v>
      </c>
      <c r="B2" s="276">
        <v>183</v>
      </c>
      <c r="C2" s="276">
        <v>89</v>
      </c>
      <c r="D2" s="276">
        <v>142</v>
      </c>
      <c r="E2" s="276">
        <v>140</v>
      </c>
      <c r="F2" s="276">
        <v>131</v>
      </c>
      <c r="G2" s="276">
        <v>147</v>
      </c>
      <c r="H2" s="276">
        <v>11</v>
      </c>
      <c r="I2" s="277">
        <v>172</v>
      </c>
    </row>
    <row r="3" spans="1:9" ht="12.75">
      <c r="A3" s="275" t="s">
        <v>585</v>
      </c>
      <c r="B3" s="276"/>
      <c r="C3" s="276">
        <v>3</v>
      </c>
      <c r="D3" s="276">
        <v>3</v>
      </c>
      <c r="E3" s="276"/>
      <c r="F3" s="276"/>
      <c r="G3" s="276">
        <v>3</v>
      </c>
      <c r="H3" s="276"/>
      <c r="I3" s="277">
        <v>1</v>
      </c>
    </row>
    <row r="4" spans="1:9" ht="13.5" customHeight="1">
      <c r="A4" s="275" t="s">
        <v>30</v>
      </c>
      <c r="B4" s="276"/>
      <c r="C4" s="276">
        <v>2</v>
      </c>
      <c r="D4" s="276">
        <v>4</v>
      </c>
      <c r="E4" s="276"/>
      <c r="F4" s="276"/>
      <c r="G4" s="276"/>
      <c r="H4" s="276"/>
      <c r="I4" s="277">
        <v>1</v>
      </c>
    </row>
    <row r="5" spans="1:9" ht="13.5" customHeight="1">
      <c r="A5" s="275" t="s">
        <v>586</v>
      </c>
      <c r="B5" s="276"/>
      <c r="C5" s="276">
        <v>1</v>
      </c>
      <c r="D5" s="276"/>
      <c r="E5" s="276"/>
      <c r="F5" s="276"/>
      <c r="G5" s="276"/>
      <c r="H5" s="276"/>
      <c r="I5" s="277"/>
    </row>
    <row r="6" spans="1:9" ht="13.5" customHeight="1">
      <c r="A6" s="278" t="s">
        <v>587</v>
      </c>
      <c r="B6" s="276"/>
      <c r="C6" s="276">
        <v>3</v>
      </c>
      <c r="D6" s="276"/>
      <c r="E6" s="276"/>
      <c r="F6" s="276"/>
      <c r="G6" s="276"/>
      <c r="H6" s="276"/>
      <c r="I6" s="277"/>
    </row>
    <row r="7" spans="1:9" ht="13.5" customHeight="1">
      <c r="A7" s="278" t="s">
        <v>588</v>
      </c>
      <c r="B7" s="276"/>
      <c r="C7" s="276"/>
      <c r="D7" s="276"/>
      <c r="E7" s="276"/>
      <c r="F7" s="276"/>
      <c r="G7" s="276"/>
      <c r="H7" s="276"/>
      <c r="I7" s="277"/>
    </row>
    <row r="8" spans="1:9" ht="13.5" customHeight="1">
      <c r="A8" s="278" t="s">
        <v>589</v>
      </c>
      <c r="B8" s="276">
        <v>1</v>
      </c>
      <c r="C8" s="276"/>
      <c r="D8" s="276"/>
      <c r="E8" s="276"/>
      <c r="F8" s="276"/>
      <c r="G8" s="276"/>
      <c r="H8" s="276"/>
      <c r="I8" s="277"/>
    </row>
    <row r="9" spans="1:9" ht="13.5" customHeight="1">
      <c r="A9" s="278" t="s">
        <v>590</v>
      </c>
      <c r="B9" s="276"/>
      <c r="C9" s="276">
        <v>1</v>
      </c>
      <c r="D9" s="276"/>
      <c r="E9" s="276"/>
      <c r="F9" s="276"/>
      <c r="G9" s="276"/>
      <c r="H9" s="276"/>
      <c r="I9" s="277"/>
    </row>
    <row r="10" spans="1:9" ht="13.5" customHeight="1">
      <c r="A10" s="278" t="s">
        <v>591</v>
      </c>
      <c r="B10" s="276">
        <v>8</v>
      </c>
      <c r="C10" s="276">
        <v>16</v>
      </c>
      <c r="D10" s="276">
        <v>9</v>
      </c>
      <c r="E10" s="276">
        <v>13</v>
      </c>
      <c r="F10" s="276">
        <v>9</v>
      </c>
      <c r="G10" s="276"/>
      <c r="H10" s="276"/>
      <c r="I10" s="277">
        <v>8</v>
      </c>
    </row>
    <row r="11" spans="1:9" ht="13.5" customHeight="1">
      <c r="A11" s="278" t="s">
        <v>592</v>
      </c>
      <c r="B11" s="276">
        <v>3</v>
      </c>
      <c r="C11" s="276">
        <v>4</v>
      </c>
      <c r="D11" s="276">
        <v>9</v>
      </c>
      <c r="E11" s="276">
        <v>5</v>
      </c>
      <c r="F11" s="276">
        <v>23</v>
      </c>
      <c r="G11" s="276">
        <v>9</v>
      </c>
      <c r="H11" s="276">
        <v>4</v>
      </c>
      <c r="I11" s="277">
        <v>6</v>
      </c>
    </row>
    <row r="12" spans="1:9" ht="13.5" customHeight="1">
      <c r="A12" s="278" t="s">
        <v>593</v>
      </c>
      <c r="B12" s="276"/>
      <c r="C12" s="276"/>
      <c r="D12" s="276"/>
      <c r="E12" s="276"/>
      <c r="F12" s="276"/>
      <c r="G12" s="276"/>
      <c r="H12" s="276"/>
      <c r="I12" s="277"/>
    </row>
    <row r="13" spans="1:9" ht="13.5" customHeight="1">
      <c r="A13" s="278" t="s">
        <v>594</v>
      </c>
      <c r="B13" s="276"/>
      <c r="C13" s="276">
        <v>52</v>
      </c>
      <c r="D13" s="276">
        <v>350</v>
      </c>
      <c r="E13" s="276">
        <v>10</v>
      </c>
      <c r="F13" s="276"/>
      <c r="G13" s="276">
        <v>120</v>
      </c>
      <c r="H13" s="276"/>
      <c r="I13" s="277"/>
    </row>
    <row r="14" spans="1:9" ht="13.5" customHeight="1">
      <c r="A14" s="278" t="s">
        <v>595</v>
      </c>
      <c r="B14" s="276"/>
      <c r="C14" s="276"/>
      <c r="D14" s="276"/>
      <c r="E14" s="276"/>
      <c r="F14" s="276"/>
      <c r="G14" s="276"/>
      <c r="H14" s="276"/>
      <c r="I14" s="277"/>
    </row>
    <row r="15" spans="1:9" ht="13.5" customHeight="1">
      <c r="A15" s="278" t="s">
        <v>596</v>
      </c>
      <c r="B15" s="276"/>
      <c r="C15" s="276"/>
      <c r="D15" s="276"/>
      <c r="E15" s="276"/>
      <c r="F15" s="276"/>
      <c r="G15" s="276"/>
      <c r="H15" s="276">
        <v>2</v>
      </c>
      <c r="I15" s="277"/>
    </row>
    <row r="16" spans="1:9" ht="13.5" customHeight="1">
      <c r="A16" s="278" t="s">
        <v>597</v>
      </c>
      <c r="B16" s="276">
        <v>32</v>
      </c>
      <c r="C16" s="276">
        <v>15</v>
      </c>
      <c r="D16" s="276">
        <v>20</v>
      </c>
      <c r="E16" s="276">
        <v>42</v>
      </c>
      <c r="F16" s="276">
        <v>32</v>
      </c>
      <c r="G16" s="276">
        <v>60</v>
      </c>
      <c r="H16" s="276">
        <v>26</v>
      </c>
      <c r="I16" s="277">
        <v>46</v>
      </c>
    </row>
    <row r="17" spans="1:9" ht="13.5" customHeight="1">
      <c r="A17" s="279" t="s">
        <v>598</v>
      </c>
      <c r="B17" s="280">
        <v>19</v>
      </c>
      <c r="C17" s="280"/>
      <c r="D17" s="280"/>
      <c r="E17" s="280">
        <v>30</v>
      </c>
      <c r="F17" s="280"/>
      <c r="G17" s="280">
        <v>96</v>
      </c>
      <c r="H17" s="280">
        <v>35</v>
      </c>
      <c r="I17" s="281">
        <v>15</v>
      </c>
    </row>
    <row r="18" spans="2:9" s="282" customFormat="1" ht="6" customHeight="1">
      <c r="B18" s="283"/>
      <c r="C18" s="283"/>
      <c r="D18" s="283"/>
      <c r="E18" s="283"/>
      <c r="F18" s="283"/>
      <c r="G18" s="283"/>
      <c r="H18" s="283"/>
      <c r="I18" s="283"/>
    </row>
    <row r="19" spans="1:9" ht="12.75">
      <c r="A19" s="271" t="s">
        <v>575</v>
      </c>
      <c r="B19" s="272" t="s">
        <v>599</v>
      </c>
      <c r="C19" s="272" t="s">
        <v>600</v>
      </c>
      <c r="D19" s="272" t="s">
        <v>601</v>
      </c>
      <c r="E19" s="272" t="s">
        <v>602</v>
      </c>
      <c r="F19" s="272" t="s">
        <v>603</v>
      </c>
      <c r="G19" s="272" t="s">
        <v>604</v>
      </c>
      <c r="H19" s="272" t="s">
        <v>605</v>
      </c>
      <c r="I19" s="284" t="s">
        <v>606</v>
      </c>
    </row>
    <row r="20" spans="1:9" ht="0.75" customHeight="1" hidden="1">
      <c r="A20" s="285"/>
      <c r="B20" s="286"/>
      <c r="C20" s="286"/>
      <c r="D20" s="286"/>
      <c r="E20" s="286"/>
      <c r="F20" s="286"/>
      <c r="G20" s="286"/>
      <c r="H20" s="286"/>
      <c r="I20" s="287" t="s">
        <v>607</v>
      </c>
    </row>
    <row r="21" spans="1:9" ht="13.5" customHeight="1">
      <c r="A21" s="275" t="s">
        <v>584</v>
      </c>
      <c r="B21" s="276"/>
      <c r="C21" s="276">
        <v>54</v>
      </c>
      <c r="D21" s="276">
        <v>213</v>
      </c>
      <c r="E21" s="276">
        <v>92</v>
      </c>
      <c r="F21" s="276">
        <v>57</v>
      </c>
      <c r="G21" s="276">
        <v>84</v>
      </c>
      <c r="H21" s="276">
        <v>67</v>
      </c>
      <c r="I21" s="277">
        <v>142</v>
      </c>
    </row>
    <row r="22" spans="1:9" ht="13.5" customHeight="1">
      <c r="A22" s="275" t="s">
        <v>585</v>
      </c>
      <c r="B22" s="276"/>
      <c r="C22" s="276">
        <v>3</v>
      </c>
      <c r="D22" s="276">
        <v>2</v>
      </c>
      <c r="E22" s="276">
        <v>1</v>
      </c>
      <c r="F22" s="276"/>
      <c r="G22" s="276"/>
      <c r="H22" s="276"/>
      <c r="I22" s="277"/>
    </row>
    <row r="23" spans="1:9" ht="13.5" customHeight="1">
      <c r="A23" s="275" t="s">
        <v>30</v>
      </c>
      <c r="B23" s="276"/>
      <c r="C23" s="276">
        <v>2</v>
      </c>
      <c r="D23" s="276">
        <v>2</v>
      </c>
      <c r="E23" s="276"/>
      <c r="F23" s="276"/>
      <c r="G23" s="276"/>
      <c r="H23" s="276"/>
      <c r="I23" s="277"/>
    </row>
    <row r="24" spans="1:9" ht="13.5" customHeight="1">
      <c r="A24" s="275" t="s">
        <v>586</v>
      </c>
      <c r="B24" s="276"/>
      <c r="C24" s="276">
        <v>1</v>
      </c>
      <c r="D24" s="276"/>
      <c r="E24" s="276">
        <v>1</v>
      </c>
      <c r="F24" s="276"/>
      <c r="G24" s="276">
        <v>4</v>
      </c>
      <c r="H24" s="276"/>
      <c r="I24" s="277"/>
    </row>
    <row r="25" spans="1:9" ht="13.5" customHeight="1">
      <c r="A25" s="278" t="s">
        <v>587</v>
      </c>
      <c r="B25" s="276"/>
      <c r="C25" s="276"/>
      <c r="D25" s="276">
        <v>1</v>
      </c>
      <c r="E25" s="276"/>
      <c r="F25" s="276"/>
      <c r="G25" s="276"/>
      <c r="H25" s="276"/>
      <c r="I25" s="277"/>
    </row>
    <row r="26" spans="1:9" ht="13.5" customHeight="1">
      <c r="A26" s="275" t="s">
        <v>588</v>
      </c>
      <c r="B26" s="276"/>
      <c r="C26" s="276"/>
      <c r="D26" s="276">
        <v>1</v>
      </c>
      <c r="E26" s="276">
        <v>1</v>
      </c>
      <c r="F26" s="276"/>
      <c r="G26" s="276"/>
      <c r="H26" s="276"/>
      <c r="I26" s="277"/>
    </row>
    <row r="27" spans="1:9" ht="13.5" customHeight="1">
      <c r="A27" s="275" t="s">
        <v>589</v>
      </c>
      <c r="B27" s="276"/>
      <c r="C27" s="276"/>
      <c r="D27" s="276"/>
      <c r="E27" s="276"/>
      <c r="F27" s="276"/>
      <c r="G27" s="276"/>
      <c r="H27" s="276"/>
      <c r="I27" s="277"/>
    </row>
    <row r="28" spans="1:9" ht="13.5" customHeight="1">
      <c r="A28" s="278" t="s">
        <v>590</v>
      </c>
      <c r="B28" s="276"/>
      <c r="C28" s="276"/>
      <c r="D28" s="276">
        <v>1</v>
      </c>
      <c r="E28" s="276"/>
      <c r="F28" s="276"/>
      <c r="G28" s="276"/>
      <c r="H28" s="276"/>
      <c r="I28" s="277"/>
    </row>
    <row r="29" spans="1:9" ht="13.5" customHeight="1">
      <c r="A29" s="278" t="s">
        <v>591</v>
      </c>
      <c r="B29" s="276"/>
      <c r="C29" s="276">
        <v>1</v>
      </c>
      <c r="D29" s="276">
        <v>35</v>
      </c>
      <c r="E29" s="276"/>
      <c r="F29" s="276">
        <v>105</v>
      </c>
      <c r="G29" s="276">
        <v>25</v>
      </c>
      <c r="H29" s="276">
        <v>6</v>
      </c>
      <c r="I29" s="277">
        <v>35</v>
      </c>
    </row>
    <row r="30" spans="1:9" ht="13.5" customHeight="1">
      <c r="A30" s="278" t="s">
        <v>592</v>
      </c>
      <c r="B30" s="276"/>
      <c r="C30" s="276">
        <v>15</v>
      </c>
      <c r="D30" s="276">
        <v>12</v>
      </c>
      <c r="E30" s="276">
        <v>6</v>
      </c>
      <c r="F30" s="276">
        <v>30</v>
      </c>
      <c r="G30" s="276">
        <v>7</v>
      </c>
      <c r="H30" s="276"/>
      <c r="I30" s="277">
        <v>20</v>
      </c>
    </row>
    <row r="31" spans="1:9" ht="13.5" customHeight="1">
      <c r="A31" s="278" t="s">
        <v>593</v>
      </c>
      <c r="B31" s="276"/>
      <c r="C31" s="276"/>
      <c r="D31" s="276"/>
      <c r="E31" s="276"/>
      <c r="F31" s="276">
        <v>1</v>
      </c>
      <c r="G31" s="276"/>
      <c r="H31" s="276"/>
      <c r="I31" s="277"/>
    </row>
    <row r="32" spans="1:9" ht="13.5" customHeight="1">
      <c r="A32" s="278" t="s">
        <v>594</v>
      </c>
      <c r="B32" s="276"/>
      <c r="C32" s="276"/>
      <c r="D32" s="276"/>
      <c r="E32" s="276"/>
      <c r="F32" s="276"/>
      <c r="G32" s="276"/>
      <c r="H32" s="276"/>
      <c r="I32" s="277">
        <v>340</v>
      </c>
    </row>
    <row r="33" spans="1:9" ht="13.5" customHeight="1">
      <c r="A33" s="278" t="s">
        <v>595</v>
      </c>
      <c r="B33" s="276"/>
      <c r="C33" s="276"/>
      <c r="D33" s="276"/>
      <c r="E33" s="276"/>
      <c r="F33" s="276"/>
      <c r="G33" s="276"/>
      <c r="H33" s="276"/>
      <c r="I33" s="277"/>
    </row>
    <row r="34" spans="1:9" ht="13.5" customHeight="1">
      <c r="A34" s="278" t="s">
        <v>596</v>
      </c>
      <c r="B34" s="276"/>
      <c r="C34" s="276">
        <v>1</v>
      </c>
      <c r="D34" s="276"/>
      <c r="E34" s="276"/>
      <c r="F34" s="276"/>
      <c r="G34" s="276"/>
      <c r="H34" s="276"/>
      <c r="I34" s="277"/>
    </row>
    <row r="35" spans="1:9" ht="13.5" customHeight="1">
      <c r="A35" s="278" t="s">
        <v>597</v>
      </c>
      <c r="B35" s="276"/>
      <c r="C35" s="276">
        <v>50</v>
      </c>
      <c r="D35" s="276">
        <v>15</v>
      </c>
      <c r="E35" s="276">
        <v>20</v>
      </c>
      <c r="F35" s="276">
        <v>93</v>
      </c>
      <c r="G35" s="276">
        <v>134</v>
      </c>
      <c r="H35" s="276">
        <v>8</v>
      </c>
      <c r="I35" s="277">
        <v>15</v>
      </c>
    </row>
    <row r="36" spans="1:9" ht="13.5" customHeight="1">
      <c r="A36" s="279" t="s">
        <v>598</v>
      </c>
      <c r="B36" s="280"/>
      <c r="C36" s="280"/>
      <c r="D36" s="280"/>
      <c r="E36" s="280"/>
      <c r="F36" s="280"/>
      <c r="G36" s="280">
        <v>36</v>
      </c>
      <c r="H36" s="280"/>
      <c r="I36" s="281">
        <v>78</v>
      </c>
    </row>
    <row r="37" spans="2:9" ht="5.25" customHeight="1">
      <c r="B37" s="3"/>
      <c r="C37" s="97"/>
      <c r="D37" s="97"/>
      <c r="E37" s="97"/>
      <c r="F37" s="97"/>
      <c r="G37" s="97"/>
      <c r="H37" s="97"/>
      <c r="I37" s="97"/>
    </row>
    <row r="38" spans="1:9" ht="12.75">
      <c r="A38" s="271" t="s">
        <v>575</v>
      </c>
      <c r="B38" s="272" t="s">
        <v>608</v>
      </c>
      <c r="C38" s="272" t="s">
        <v>609</v>
      </c>
      <c r="D38" s="272" t="s">
        <v>610</v>
      </c>
      <c r="E38" s="272" t="s">
        <v>611</v>
      </c>
      <c r="F38" s="272" t="s">
        <v>612</v>
      </c>
      <c r="G38" s="272"/>
      <c r="H38" s="288"/>
      <c r="I38" s="289" t="s">
        <v>10</v>
      </c>
    </row>
    <row r="39" spans="1:9" ht="1.5" customHeight="1" hidden="1">
      <c r="A39" s="285"/>
      <c r="B39" s="286"/>
      <c r="C39" s="286"/>
      <c r="D39" s="286"/>
      <c r="E39" s="286"/>
      <c r="F39" s="286"/>
      <c r="G39" s="286"/>
      <c r="H39" s="290"/>
      <c r="I39" s="291" t="s">
        <v>10</v>
      </c>
    </row>
    <row r="40" spans="1:9" ht="13.5" customHeight="1">
      <c r="A40" s="275" t="s">
        <v>584</v>
      </c>
      <c r="B40" s="276"/>
      <c r="C40" s="276">
        <v>84</v>
      </c>
      <c r="D40" s="276"/>
      <c r="E40" s="276"/>
      <c r="F40" s="276">
        <v>56</v>
      </c>
      <c r="G40" s="276"/>
      <c r="H40" s="292"/>
      <c r="I40" s="293">
        <v>1864</v>
      </c>
    </row>
    <row r="41" spans="1:9" ht="13.5" customHeight="1">
      <c r="A41" s="275" t="s">
        <v>585</v>
      </c>
      <c r="B41" s="276"/>
      <c r="C41" s="276">
        <v>1</v>
      </c>
      <c r="D41" s="276"/>
      <c r="E41" s="276"/>
      <c r="F41" s="276"/>
      <c r="G41" s="276"/>
      <c r="H41" s="292"/>
      <c r="I41" s="293">
        <v>17</v>
      </c>
    </row>
    <row r="42" spans="1:9" ht="13.5" customHeight="1">
      <c r="A42" s="275" t="s">
        <v>30</v>
      </c>
      <c r="B42" s="276"/>
      <c r="C42" s="276"/>
      <c r="D42" s="276"/>
      <c r="E42" s="276"/>
      <c r="F42" s="276"/>
      <c r="G42" s="276"/>
      <c r="H42" s="292"/>
      <c r="I42" s="293">
        <v>11</v>
      </c>
    </row>
    <row r="43" spans="1:9" ht="13.5" customHeight="1">
      <c r="A43" s="275" t="s">
        <v>586</v>
      </c>
      <c r="B43" s="276"/>
      <c r="C43" s="276"/>
      <c r="D43" s="276"/>
      <c r="E43" s="276"/>
      <c r="F43" s="276"/>
      <c r="G43" s="276"/>
      <c r="H43" s="292"/>
      <c r="I43" s="293">
        <v>7</v>
      </c>
    </row>
    <row r="44" spans="1:9" ht="13.5" customHeight="1">
      <c r="A44" s="278" t="s">
        <v>587</v>
      </c>
      <c r="B44" s="276"/>
      <c r="C44" s="276"/>
      <c r="D44" s="276"/>
      <c r="E44" s="276"/>
      <c r="F44" s="276"/>
      <c r="G44" s="276"/>
      <c r="H44" s="292"/>
      <c r="I44" s="293">
        <v>4</v>
      </c>
    </row>
    <row r="45" spans="1:9" ht="13.5" customHeight="1">
      <c r="A45" s="275" t="s">
        <v>588</v>
      </c>
      <c r="B45" s="276"/>
      <c r="C45" s="276"/>
      <c r="D45" s="276"/>
      <c r="E45" s="276"/>
      <c r="F45" s="276"/>
      <c r="G45" s="276"/>
      <c r="H45" s="292"/>
      <c r="I45" s="293">
        <v>2</v>
      </c>
    </row>
    <row r="46" spans="1:9" ht="13.5" customHeight="1">
      <c r="A46" s="275" t="s">
        <v>589</v>
      </c>
      <c r="B46" s="276"/>
      <c r="C46" s="276"/>
      <c r="D46" s="276"/>
      <c r="E46" s="276"/>
      <c r="F46" s="276"/>
      <c r="G46" s="276"/>
      <c r="H46" s="292"/>
      <c r="I46" s="293">
        <v>1</v>
      </c>
    </row>
    <row r="47" spans="1:9" ht="13.5" customHeight="1">
      <c r="A47" s="278" t="s">
        <v>590</v>
      </c>
      <c r="B47" s="276"/>
      <c r="C47" s="276">
        <v>0</v>
      </c>
      <c r="D47" s="276"/>
      <c r="E47" s="276"/>
      <c r="F47" s="276"/>
      <c r="G47" s="276"/>
      <c r="H47" s="292"/>
      <c r="I47" s="293">
        <v>2</v>
      </c>
    </row>
    <row r="48" spans="1:9" ht="13.5" customHeight="1">
      <c r="A48" s="278" t="s">
        <v>591</v>
      </c>
      <c r="B48" s="276"/>
      <c r="C48" s="276"/>
      <c r="D48" s="276"/>
      <c r="E48" s="276"/>
      <c r="F48" s="276"/>
      <c r="G48" s="276"/>
      <c r="H48" s="292"/>
      <c r="I48" s="293">
        <v>270</v>
      </c>
    </row>
    <row r="49" spans="1:9" ht="13.5" customHeight="1">
      <c r="A49" s="278" t="s">
        <v>592</v>
      </c>
      <c r="B49" s="276"/>
      <c r="C49" s="276">
        <v>16</v>
      </c>
      <c r="D49" s="276"/>
      <c r="E49" s="276"/>
      <c r="F49" s="276">
        <v>1</v>
      </c>
      <c r="G49" s="276"/>
      <c r="H49" s="292"/>
      <c r="I49" s="293">
        <v>170</v>
      </c>
    </row>
    <row r="50" spans="1:9" ht="13.5" customHeight="1">
      <c r="A50" s="278" t="s">
        <v>593</v>
      </c>
      <c r="B50" s="276"/>
      <c r="C50" s="276"/>
      <c r="D50" s="276"/>
      <c r="E50" s="276"/>
      <c r="F50" s="276"/>
      <c r="G50" s="276"/>
      <c r="H50" s="292"/>
      <c r="I50" s="293">
        <v>1</v>
      </c>
    </row>
    <row r="51" spans="1:9" ht="13.5" customHeight="1">
      <c r="A51" s="278" t="s">
        <v>613</v>
      </c>
      <c r="B51" s="276"/>
      <c r="C51" s="276"/>
      <c r="D51" s="276"/>
      <c r="E51" s="276"/>
      <c r="F51" s="276"/>
      <c r="G51" s="276"/>
      <c r="H51" s="292"/>
      <c r="I51" s="293">
        <v>872</v>
      </c>
    </row>
    <row r="52" spans="1:9" ht="13.5" customHeight="1">
      <c r="A52" s="278" t="s">
        <v>595</v>
      </c>
      <c r="B52" s="276"/>
      <c r="C52" s="276"/>
      <c r="D52" s="276"/>
      <c r="E52" s="276"/>
      <c r="F52" s="276"/>
      <c r="G52" s="276"/>
      <c r="H52" s="292"/>
      <c r="I52" s="293">
        <v>0</v>
      </c>
    </row>
    <row r="53" spans="1:9" ht="13.5" customHeight="1">
      <c r="A53" s="278" t="s">
        <v>596</v>
      </c>
      <c r="B53" s="276"/>
      <c r="C53" s="276"/>
      <c r="D53" s="276"/>
      <c r="E53" s="276"/>
      <c r="F53" s="276"/>
      <c r="G53" s="276"/>
      <c r="H53" s="292"/>
      <c r="I53" s="293">
        <v>3</v>
      </c>
    </row>
    <row r="54" spans="1:9" ht="13.5" customHeight="1">
      <c r="A54" s="278" t="s">
        <v>597</v>
      </c>
      <c r="B54" s="276"/>
      <c r="C54" s="276">
        <v>25</v>
      </c>
      <c r="D54" s="276"/>
      <c r="E54" s="276"/>
      <c r="F54" s="276">
        <v>11</v>
      </c>
      <c r="G54" s="276"/>
      <c r="H54" s="292"/>
      <c r="I54" s="293">
        <v>644</v>
      </c>
    </row>
    <row r="55" spans="1:9" ht="13.5" customHeight="1">
      <c r="A55" s="279" t="s">
        <v>598</v>
      </c>
      <c r="B55" s="280"/>
      <c r="C55" s="280">
        <v>15</v>
      </c>
      <c r="D55" s="280"/>
      <c r="E55" s="280"/>
      <c r="F55" s="280"/>
      <c r="G55" s="280"/>
      <c r="H55" s="294"/>
      <c r="I55" s="295">
        <v>324</v>
      </c>
    </row>
    <row r="56" spans="1:9" ht="13.5" customHeight="1">
      <c r="A56" s="296" t="s">
        <v>614</v>
      </c>
      <c r="B56" s="297" t="s">
        <v>615</v>
      </c>
      <c r="C56" s="298"/>
      <c r="D56" s="298"/>
      <c r="E56" s="297" t="s">
        <v>616</v>
      </c>
      <c r="F56" s="298"/>
      <c r="G56" s="299" t="s">
        <v>617</v>
      </c>
      <c r="H56" s="299"/>
      <c r="I56" s="298"/>
    </row>
    <row r="57" ht="13.5" customHeight="1">
      <c r="A57" t="s">
        <v>618</v>
      </c>
    </row>
  </sheetData>
  <conditionalFormatting sqref="B1:I55">
    <cfRule type="cellIs" priority="1" dxfId="0" operator="equal" stopIfTrue="1">
      <formula>0</formula>
    </cfRule>
  </conditionalFormatting>
  <printOptions horizontalCentered="1"/>
  <pageMargins left="0.4330708661417323" right="0.2755905511811024" top="1.32" bottom="0.58" header="0.73" footer="0.46"/>
  <pageSetup horizontalDpi="300" verticalDpi="300" orientation="portrait" paperSize="9" scale="90" r:id="rId1"/>
  <headerFooter alignWithMargins="0">
    <oddHeader>&amp;L&amp;"Arial,Negrito"&amp;9Estado de Santa Catarina
Procuradoria Geral do Estado
Coordenadoria Fiscal&amp;C
&amp;"Arial,Negrito"&amp;11RELATÓRIO ESTATÍSTICO
JANEIRO/2001</oddHeader>
    <oddFooter>&amp;C&amp;"Arial,Negrito"
&amp;R&amp;"Arial,Negrito"&amp;8RICARDO DE ARAÚJO GAMA
 Procurador do Estado
Coordenador da PROFIS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1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9.421875" style="0" customWidth="1"/>
    <col min="3" max="3" width="31.00390625" style="0" customWidth="1"/>
    <col min="4" max="4" width="33.140625" style="0" customWidth="1"/>
    <col min="5" max="5" width="8.28125" style="0" customWidth="1"/>
    <col min="6" max="6" width="28.8515625" style="0" customWidth="1"/>
    <col min="7" max="7" width="9.28125" style="0" customWidth="1"/>
    <col min="8" max="8" width="5.57421875" style="0" customWidth="1"/>
    <col min="9" max="9" width="13.28125" style="0" customWidth="1"/>
  </cols>
  <sheetData>
    <row r="2" spans="2:7" s="33" customFormat="1" ht="18">
      <c r="B2" s="34" t="s">
        <v>47</v>
      </c>
      <c r="C2" s="34"/>
      <c r="D2" s="34"/>
      <c r="E2" s="34"/>
      <c r="F2" s="34"/>
      <c r="G2" s="34"/>
    </row>
    <row r="3" s="33" customFormat="1" ht="15" thickBot="1"/>
    <row r="4" spans="2:9" s="33" customFormat="1" ht="15.75" thickBot="1">
      <c r="B4" s="35" t="s">
        <v>48</v>
      </c>
      <c r="C4" s="36" t="s">
        <v>49</v>
      </c>
      <c r="D4" s="37" t="s">
        <v>50</v>
      </c>
      <c r="E4" s="37" t="s">
        <v>51</v>
      </c>
      <c r="F4" s="37" t="s">
        <v>52</v>
      </c>
      <c r="G4" s="37" t="s">
        <v>53</v>
      </c>
      <c r="I4" s="38"/>
    </row>
    <row r="5" spans="2:9" s="33" customFormat="1" ht="14.25">
      <c r="B5" s="39">
        <v>36892</v>
      </c>
      <c r="C5" s="40">
        <v>294648027.31</v>
      </c>
      <c r="D5" s="41">
        <v>72922905.35</v>
      </c>
      <c r="E5" s="42">
        <f aca="true" t="shared" si="0" ref="E5:E17">IF(C5&gt;0,(D5/C5),0)</f>
        <v>0.24749157839525462</v>
      </c>
      <c r="F5" s="41">
        <v>4135431.77</v>
      </c>
      <c r="G5" s="43">
        <f aca="true" t="shared" si="1" ref="G5:G17">IF(C5&gt;0,(F5/C5),0)</f>
        <v>0.014035158516941641</v>
      </c>
      <c r="I5" s="44"/>
    </row>
    <row r="6" spans="2:9" s="33" customFormat="1" ht="14.25">
      <c r="B6" s="45">
        <v>36923</v>
      </c>
      <c r="C6" s="46"/>
      <c r="D6" s="47"/>
      <c r="E6" s="42">
        <f t="shared" si="0"/>
        <v>0</v>
      </c>
      <c r="F6" s="47"/>
      <c r="G6" s="43">
        <f t="shared" si="1"/>
        <v>0</v>
      </c>
      <c r="I6" s="44"/>
    </row>
    <row r="7" spans="2:9" s="33" customFormat="1" ht="14.25">
      <c r="B7" s="45">
        <v>36951</v>
      </c>
      <c r="C7" s="46"/>
      <c r="D7" s="47"/>
      <c r="E7" s="42">
        <f t="shared" si="0"/>
        <v>0</v>
      </c>
      <c r="F7" s="47"/>
      <c r="G7" s="43">
        <f t="shared" si="1"/>
        <v>0</v>
      </c>
      <c r="I7" s="44"/>
    </row>
    <row r="8" spans="2:9" s="33" customFormat="1" ht="14.25">
      <c r="B8" s="45">
        <v>36982</v>
      </c>
      <c r="C8" s="46"/>
      <c r="D8" s="47"/>
      <c r="E8" s="42">
        <f t="shared" si="0"/>
        <v>0</v>
      </c>
      <c r="F8" s="47"/>
      <c r="G8" s="43">
        <f t="shared" si="1"/>
        <v>0</v>
      </c>
      <c r="I8" s="44"/>
    </row>
    <row r="9" spans="2:9" s="33" customFormat="1" ht="14.25">
      <c r="B9" s="45">
        <v>37012</v>
      </c>
      <c r="C9" s="46"/>
      <c r="D9" s="47"/>
      <c r="E9" s="42">
        <f t="shared" si="0"/>
        <v>0</v>
      </c>
      <c r="F9" s="47"/>
      <c r="G9" s="43">
        <f t="shared" si="1"/>
        <v>0</v>
      </c>
      <c r="I9" s="44"/>
    </row>
    <row r="10" spans="2:9" s="33" customFormat="1" ht="14.25">
      <c r="B10" s="45">
        <v>37043</v>
      </c>
      <c r="C10" s="46"/>
      <c r="D10" s="47"/>
      <c r="E10" s="42">
        <f t="shared" si="0"/>
        <v>0</v>
      </c>
      <c r="F10" s="47"/>
      <c r="G10" s="43">
        <f t="shared" si="1"/>
        <v>0</v>
      </c>
      <c r="I10" s="48"/>
    </row>
    <row r="11" spans="2:9" s="33" customFormat="1" ht="14.25">
      <c r="B11" s="45">
        <v>37073</v>
      </c>
      <c r="C11" s="46"/>
      <c r="D11" s="47"/>
      <c r="E11" s="42">
        <f t="shared" si="0"/>
        <v>0</v>
      </c>
      <c r="F11" s="47"/>
      <c r="G11" s="43">
        <f t="shared" si="1"/>
        <v>0</v>
      </c>
      <c r="I11" s="48"/>
    </row>
    <row r="12" spans="2:9" s="33" customFormat="1" ht="14.25">
      <c r="B12" s="45">
        <v>37104</v>
      </c>
      <c r="C12" s="46"/>
      <c r="D12" s="47"/>
      <c r="E12" s="42">
        <f t="shared" si="0"/>
        <v>0</v>
      </c>
      <c r="F12" s="47"/>
      <c r="G12" s="43">
        <f t="shared" si="1"/>
        <v>0</v>
      </c>
      <c r="I12" s="44"/>
    </row>
    <row r="13" spans="2:9" s="33" customFormat="1" ht="14.25">
      <c r="B13" s="45">
        <v>37135</v>
      </c>
      <c r="C13" s="46"/>
      <c r="D13" s="47"/>
      <c r="E13" s="42">
        <f t="shared" si="0"/>
        <v>0</v>
      </c>
      <c r="F13" s="47"/>
      <c r="G13" s="43">
        <f t="shared" si="1"/>
        <v>0</v>
      </c>
      <c r="I13" s="38"/>
    </row>
    <row r="14" spans="2:9" s="33" customFormat="1" ht="14.25">
      <c r="B14" s="45">
        <v>37165</v>
      </c>
      <c r="C14" s="46"/>
      <c r="D14" s="47"/>
      <c r="E14" s="42">
        <f t="shared" si="0"/>
        <v>0</v>
      </c>
      <c r="F14" s="47"/>
      <c r="G14" s="43">
        <f t="shared" si="1"/>
        <v>0</v>
      </c>
      <c r="I14" s="38"/>
    </row>
    <row r="15" spans="2:9" s="33" customFormat="1" ht="14.25">
      <c r="B15" s="45">
        <v>37196</v>
      </c>
      <c r="C15" s="46"/>
      <c r="D15" s="47"/>
      <c r="E15" s="42">
        <f t="shared" si="0"/>
        <v>0</v>
      </c>
      <c r="F15" s="47"/>
      <c r="G15" s="43">
        <f t="shared" si="1"/>
        <v>0</v>
      </c>
      <c r="I15" s="38"/>
    </row>
    <row r="16" spans="2:9" s="33" customFormat="1" ht="15" thickBot="1">
      <c r="B16" s="45">
        <v>37226</v>
      </c>
      <c r="C16" s="49"/>
      <c r="D16" s="47"/>
      <c r="E16" s="50">
        <f t="shared" si="0"/>
        <v>0</v>
      </c>
      <c r="F16" s="47"/>
      <c r="G16" s="51">
        <f t="shared" si="1"/>
        <v>0</v>
      </c>
      <c r="I16" s="38"/>
    </row>
    <row r="17" spans="2:9" s="33" customFormat="1" ht="15.75" thickBot="1">
      <c r="B17" s="52" t="s">
        <v>10</v>
      </c>
      <c r="C17" s="53">
        <f>SUM(C5:C16)</f>
        <v>294648027.31</v>
      </c>
      <c r="D17" s="54">
        <f>SUM(D5:D16)</f>
        <v>72922905.35</v>
      </c>
      <c r="E17" s="55">
        <f t="shared" si="0"/>
        <v>0.24749157839525462</v>
      </c>
      <c r="F17" s="54">
        <f>SUM(F5:F16)</f>
        <v>4135431.77</v>
      </c>
      <c r="G17" s="56">
        <f t="shared" si="1"/>
        <v>0.014035158516941641</v>
      </c>
      <c r="I17" s="38"/>
    </row>
    <row r="18" spans="2:7" ht="12.75">
      <c r="B18" s="57" t="s">
        <v>54</v>
      </c>
      <c r="G18" s="58" t="s">
        <v>55</v>
      </c>
    </row>
  </sheetData>
  <conditionalFormatting sqref="C12:D16 E5:E16 F12:F16 G5:G16">
    <cfRule type="cellIs" priority="1" dxfId="0" operator="equal" stopIfTrue="1">
      <formula>0</formula>
    </cfRule>
  </conditionalFormatting>
  <printOptions horizontalCentered="1" verticalCentered="1"/>
  <pageMargins left="0.88" right="0.7874015748031497" top="1.19" bottom="0.74" header="0.5118110236220472" footer="0.5118110236220472"/>
  <pageSetup horizontalDpi="300" verticalDpi="300" orientation="landscape" paperSize="9" r:id="rId2"/>
  <headerFooter alignWithMargins="0">
    <oddHeader>&amp;L&amp;12     ESTADO DE SANTA CATARINA&amp;10
      &amp;11PROCURADORIA GERAL DO ESTADO&amp;10
      PROCURADORIA FISCAL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5" zoomScaleNormal="85" workbookViewId="0" topLeftCell="A1">
      <selection activeCell="H24" sqref="H24"/>
    </sheetView>
  </sheetViews>
  <sheetFormatPr defaultColWidth="9.140625" defaultRowHeight="12.75"/>
  <cols>
    <col min="1" max="1" width="9.00390625" style="3" customWidth="1"/>
    <col min="2" max="2" width="13.421875" style="3" customWidth="1"/>
    <col min="3" max="5" width="13.7109375" style="3" customWidth="1"/>
    <col min="6" max="6" width="14.00390625" style="3" customWidth="1"/>
    <col min="7" max="7" width="14.7109375" style="3" customWidth="1"/>
    <col min="8" max="8" width="14.28125" style="3" customWidth="1"/>
    <col min="9" max="9" width="13.57421875" style="3" customWidth="1"/>
    <col min="10" max="11" width="12.8515625" style="3" customWidth="1"/>
    <col min="12" max="12" width="13.57421875" style="3" customWidth="1"/>
    <col min="13" max="18" width="12.8515625" style="3" customWidth="1"/>
    <col min="19" max="21" width="11.8515625" style="3" customWidth="1"/>
    <col min="22" max="16384" width="11.421875" style="3" customWidth="1"/>
  </cols>
  <sheetData>
    <row r="1" spans="1:15" ht="15">
      <c r="A1" s="308" t="s">
        <v>56</v>
      </c>
      <c r="B1" s="308"/>
      <c r="C1" s="308"/>
      <c r="D1" s="308"/>
      <c r="E1" s="308"/>
      <c r="F1" s="308"/>
      <c r="G1" s="308"/>
      <c r="H1" s="308"/>
      <c r="I1" s="308"/>
      <c r="J1" s="59"/>
      <c r="K1" s="59"/>
      <c r="L1" s="59"/>
      <c r="M1" s="1"/>
      <c r="N1" s="1"/>
      <c r="O1" s="1"/>
    </row>
    <row r="2" spans="1:15" ht="15">
      <c r="A2" s="308" t="s">
        <v>57</v>
      </c>
      <c r="B2" s="308"/>
      <c r="C2" s="308"/>
      <c r="D2" s="308"/>
      <c r="E2" s="308"/>
      <c r="F2" s="308"/>
      <c r="G2" s="308"/>
      <c r="H2" s="308"/>
      <c r="I2" s="308"/>
      <c r="J2" s="59"/>
      <c r="K2" s="59"/>
      <c r="L2" s="59"/>
      <c r="M2" s="1"/>
      <c r="N2" s="1"/>
      <c r="O2" s="1"/>
    </row>
    <row r="3" ht="12.75" thickBot="1"/>
    <row r="4" spans="2:15" s="60" customFormat="1" ht="13.5" thickBot="1">
      <c r="B4" s="61" t="s">
        <v>58</v>
      </c>
      <c r="C4" s="62"/>
      <c r="D4" s="62"/>
      <c r="E4" s="63"/>
      <c r="F4" s="61" t="s">
        <v>59</v>
      </c>
      <c r="G4" s="62"/>
      <c r="H4" s="62"/>
      <c r="I4" s="63"/>
      <c r="J4" s="64"/>
      <c r="K4" s="64" t="s">
        <v>59</v>
      </c>
      <c r="L4" s="64"/>
      <c r="M4" s="64"/>
      <c r="N4" s="64" t="s">
        <v>60</v>
      </c>
      <c r="O4" s="64"/>
    </row>
    <row r="5" spans="1:15" s="71" customFormat="1" ht="13.5" thickBot="1">
      <c r="A5" s="65" t="s">
        <v>48</v>
      </c>
      <c r="B5" s="66" t="s">
        <v>61</v>
      </c>
      <c r="C5" s="67" t="s">
        <v>62</v>
      </c>
      <c r="D5" s="67" t="s">
        <v>63</v>
      </c>
      <c r="E5" s="68" t="s">
        <v>64</v>
      </c>
      <c r="F5" s="69" t="s">
        <v>61</v>
      </c>
      <c r="G5" s="67" t="s">
        <v>62</v>
      </c>
      <c r="H5" s="67" t="s">
        <v>63</v>
      </c>
      <c r="I5" s="68" t="s">
        <v>64</v>
      </c>
      <c r="J5" s="70" t="s">
        <v>65</v>
      </c>
      <c r="K5" s="70" t="s">
        <v>66</v>
      </c>
      <c r="L5" s="70" t="s">
        <v>67</v>
      </c>
      <c r="M5" s="70" t="s">
        <v>65</v>
      </c>
      <c r="N5" s="70" t="s">
        <v>66</v>
      </c>
      <c r="O5" s="70" t="s">
        <v>67</v>
      </c>
    </row>
    <row r="6" spans="1:15" s="71" customFormat="1" ht="12.75">
      <c r="A6" s="72" t="s">
        <v>68</v>
      </c>
      <c r="B6" s="73">
        <v>233806.74</v>
      </c>
      <c r="C6" s="74">
        <v>3660337.11</v>
      </c>
      <c r="D6" s="74">
        <v>2908958.49</v>
      </c>
      <c r="E6" s="75">
        <v>1079367.39</v>
      </c>
      <c r="F6" s="76">
        <v>155635.48</v>
      </c>
      <c r="G6" s="74">
        <v>1448372.57</v>
      </c>
      <c r="H6" s="74">
        <v>3013439.1</v>
      </c>
      <c r="I6" s="75">
        <v>1624001.8</v>
      </c>
      <c r="J6" s="77">
        <f aca="true" t="shared" si="0" ref="J6:J17">B22</f>
        <v>418163.24</v>
      </c>
      <c r="K6" s="77">
        <f aca="true" t="shared" si="1" ref="K6:K17">D22</f>
        <v>3676816.09</v>
      </c>
      <c r="L6" s="77">
        <f aca="true" t="shared" si="2" ref="L6:L17">E22</f>
        <v>2073080.056281</v>
      </c>
      <c r="M6" s="77">
        <f aca="true" t="shared" si="3" ref="M6:M17">F22</f>
        <v>9278111.93</v>
      </c>
      <c r="N6" s="77">
        <f aca="true" t="shared" si="4" ref="N6:N17">H22</f>
        <v>4127416.72</v>
      </c>
      <c r="O6" s="77">
        <f aca="true" t="shared" si="5" ref="O6:O17">I22</f>
        <v>920315.02</v>
      </c>
    </row>
    <row r="7" spans="1:15" s="71" customFormat="1" ht="12.75">
      <c r="A7" s="78" t="s">
        <v>69</v>
      </c>
      <c r="B7" s="79">
        <v>362131.43</v>
      </c>
      <c r="C7" s="80">
        <v>3414805.95</v>
      </c>
      <c r="D7" s="80">
        <v>2330766.83</v>
      </c>
      <c r="E7" s="81">
        <v>1184965.14</v>
      </c>
      <c r="F7" s="82">
        <v>398232.54</v>
      </c>
      <c r="G7" s="80">
        <v>1535967.25</v>
      </c>
      <c r="H7" s="80">
        <v>2684687.82</v>
      </c>
      <c r="I7" s="81">
        <v>1520338.82</v>
      </c>
      <c r="J7" s="77">
        <f t="shared" si="0"/>
        <v>435768.63</v>
      </c>
      <c r="K7" s="77">
        <f t="shared" si="1"/>
        <v>4057005.92</v>
      </c>
      <c r="L7" s="77">
        <f t="shared" si="2"/>
        <v>2207330.072658</v>
      </c>
      <c r="M7" s="77">
        <f t="shared" si="3"/>
        <v>0</v>
      </c>
      <c r="N7" s="77">
        <f t="shared" si="4"/>
        <v>0</v>
      </c>
      <c r="O7" s="77">
        <f t="shared" si="5"/>
        <v>0</v>
      </c>
    </row>
    <row r="8" spans="1:15" s="71" customFormat="1" ht="12.75">
      <c r="A8" s="78" t="s">
        <v>70</v>
      </c>
      <c r="B8" s="79">
        <v>1384660.66</v>
      </c>
      <c r="C8" s="80">
        <v>3917157.42</v>
      </c>
      <c r="D8" s="80">
        <v>3113359.69</v>
      </c>
      <c r="E8" s="81">
        <v>1320882.32</v>
      </c>
      <c r="F8" s="82">
        <v>3793902.13</v>
      </c>
      <c r="G8" s="80">
        <v>2286325.49</v>
      </c>
      <c r="H8" s="80">
        <v>4950081.88</v>
      </c>
      <c r="I8" s="81">
        <v>2782231.32</v>
      </c>
      <c r="J8" s="77">
        <f t="shared" si="0"/>
        <v>441541.56</v>
      </c>
      <c r="K8" s="77">
        <f t="shared" si="1"/>
        <v>4557183.91</v>
      </c>
      <c r="L8" s="77">
        <f t="shared" si="2"/>
        <v>2084776.64</v>
      </c>
      <c r="M8" s="77">
        <f t="shared" si="3"/>
        <v>0</v>
      </c>
      <c r="N8" s="77">
        <f t="shared" si="4"/>
        <v>0</v>
      </c>
      <c r="O8" s="77">
        <f t="shared" si="5"/>
        <v>0</v>
      </c>
    </row>
    <row r="9" spans="1:15" s="71" customFormat="1" ht="12.75">
      <c r="A9" s="78" t="s">
        <v>71</v>
      </c>
      <c r="B9" s="79">
        <v>241247.36</v>
      </c>
      <c r="C9" s="80">
        <v>3260326.71</v>
      </c>
      <c r="D9" s="80">
        <v>2780740.82</v>
      </c>
      <c r="E9" s="81">
        <v>1193112.06</v>
      </c>
      <c r="F9" s="82">
        <v>397125.16</v>
      </c>
      <c r="G9" s="80">
        <v>1695475.95</v>
      </c>
      <c r="H9" s="80">
        <v>4036233.37</v>
      </c>
      <c r="I9" s="81">
        <v>2201955.92</v>
      </c>
      <c r="J9" s="77">
        <f t="shared" si="0"/>
        <v>541383.76</v>
      </c>
      <c r="K9" s="77">
        <f t="shared" si="1"/>
        <v>3959735.84</v>
      </c>
      <c r="L9" s="77">
        <f t="shared" si="2"/>
        <v>1780252.86</v>
      </c>
      <c r="M9" s="77">
        <f t="shared" si="3"/>
        <v>0</v>
      </c>
      <c r="N9" s="77">
        <f t="shared" si="4"/>
        <v>0</v>
      </c>
      <c r="O9" s="77">
        <f t="shared" si="5"/>
        <v>0</v>
      </c>
    </row>
    <row r="10" spans="1:15" s="71" customFormat="1" ht="12.75">
      <c r="A10" s="78" t="s">
        <v>72</v>
      </c>
      <c r="B10" s="79">
        <v>286090.28</v>
      </c>
      <c r="C10" s="80">
        <v>3174872.54</v>
      </c>
      <c r="D10" s="80">
        <v>2655009.88</v>
      </c>
      <c r="E10" s="81">
        <v>1030246.59</v>
      </c>
      <c r="F10" s="82">
        <v>525736.65</v>
      </c>
      <c r="G10" s="80">
        <v>1733520.98</v>
      </c>
      <c r="H10" s="80">
        <v>4549989.76</v>
      </c>
      <c r="I10" s="81">
        <v>2263551.06</v>
      </c>
      <c r="J10" s="77">
        <f t="shared" si="0"/>
        <v>806233.77</v>
      </c>
      <c r="K10" s="77">
        <f t="shared" si="1"/>
        <v>5026865.99</v>
      </c>
      <c r="L10" s="77">
        <f t="shared" si="2"/>
        <v>2083634.74</v>
      </c>
      <c r="M10" s="77">
        <f t="shared" si="3"/>
        <v>0</v>
      </c>
      <c r="N10" s="77">
        <f t="shared" si="4"/>
        <v>0</v>
      </c>
      <c r="O10" s="77">
        <f t="shared" si="5"/>
        <v>0</v>
      </c>
    </row>
    <row r="11" spans="1:15" s="71" customFormat="1" ht="12.75">
      <c r="A11" s="78" t="s">
        <v>73</v>
      </c>
      <c r="B11" s="79">
        <v>285420.79</v>
      </c>
      <c r="C11" s="80">
        <v>3204338.78</v>
      </c>
      <c r="D11" s="80">
        <v>2585516.6</v>
      </c>
      <c r="E11" s="81">
        <v>1126729.79</v>
      </c>
      <c r="F11" s="82">
        <v>420754.7</v>
      </c>
      <c r="G11" s="80">
        <v>1815803.48</v>
      </c>
      <c r="H11" s="80">
        <v>4295240.53</v>
      </c>
      <c r="I11" s="81">
        <v>2246664.27</v>
      </c>
      <c r="J11" s="77">
        <f t="shared" si="0"/>
        <v>564340.45</v>
      </c>
      <c r="K11" s="77">
        <f t="shared" si="1"/>
        <v>4612276.96</v>
      </c>
      <c r="L11" s="77">
        <f t="shared" si="2"/>
        <v>1713120.04</v>
      </c>
      <c r="M11" s="77">
        <f t="shared" si="3"/>
        <v>0</v>
      </c>
      <c r="N11" s="77">
        <f t="shared" si="4"/>
        <v>0</v>
      </c>
      <c r="O11" s="77">
        <f t="shared" si="5"/>
        <v>0</v>
      </c>
    </row>
    <row r="12" spans="1:15" s="71" customFormat="1" ht="12.75">
      <c r="A12" s="78" t="s">
        <v>74</v>
      </c>
      <c r="B12" s="79">
        <v>544362.71</v>
      </c>
      <c r="C12" s="80">
        <v>2663749.87</v>
      </c>
      <c r="D12" s="80">
        <v>2051638.75</v>
      </c>
      <c r="E12" s="81">
        <v>791925.92</v>
      </c>
      <c r="F12" s="82">
        <v>444679.53</v>
      </c>
      <c r="G12" s="80">
        <v>1901514.84</v>
      </c>
      <c r="H12" s="80">
        <v>4195742.07</v>
      </c>
      <c r="I12" s="81">
        <v>2223643.73</v>
      </c>
      <c r="J12" s="77">
        <f t="shared" si="0"/>
        <v>1977854.01</v>
      </c>
      <c r="K12" s="77">
        <f t="shared" si="1"/>
        <v>4511947.3</v>
      </c>
      <c r="L12" s="77">
        <f t="shared" si="2"/>
        <v>1600171.38</v>
      </c>
      <c r="M12" s="77">
        <f t="shared" si="3"/>
        <v>0</v>
      </c>
      <c r="N12" s="77">
        <f t="shared" si="4"/>
        <v>0</v>
      </c>
      <c r="O12" s="77">
        <f t="shared" si="5"/>
        <v>0</v>
      </c>
    </row>
    <row r="13" spans="1:15" s="71" customFormat="1" ht="12.75">
      <c r="A13" s="78" t="s">
        <v>75</v>
      </c>
      <c r="B13" s="79">
        <v>853164.95</v>
      </c>
      <c r="C13" s="80">
        <v>2139028.2</v>
      </c>
      <c r="D13" s="80">
        <v>1610550.41</v>
      </c>
      <c r="E13" s="81">
        <v>669971.91</v>
      </c>
      <c r="F13" s="82">
        <v>510607.54</v>
      </c>
      <c r="G13" s="80">
        <v>2077686.8</v>
      </c>
      <c r="H13" s="80">
        <v>5075455.48</v>
      </c>
      <c r="I13" s="81">
        <v>2264554.7</v>
      </c>
      <c r="J13" s="77">
        <f t="shared" si="0"/>
        <v>1310576.6</v>
      </c>
      <c r="K13" s="77">
        <f t="shared" si="1"/>
        <v>4620684.03</v>
      </c>
      <c r="L13" s="77">
        <f t="shared" si="2"/>
        <v>1400395.37</v>
      </c>
      <c r="M13" s="77">
        <f t="shared" si="3"/>
        <v>0</v>
      </c>
      <c r="N13" s="77">
        <f t="shared" si="4"/>
        <v>0</v>
      </c>
      <c r="O13" s="77">
        <f t="shared" si="5"/>
        <v>0</v>
      </c>
    </row>
    <row r="14" spans="1:15" s="71" customFormat="1" ht="12.75">
      <c r="A14" s="78" t="s">
        <v>76</v>
      </c>
      <c r="B14" s="79">
        <v>1067059.78</v>
      </c>
      <c r="C14" s="80">
        <v>1372073.67</v>
      </c>
      <c r="D14" s="80">
        <v>1794162.94</v>
      </c>
      <c r="E14" s="81">
        <v>719977.11</v>
      </c>
      <c r="F14" s="82">
        <v>453326.99</v>
      </c>
      <c r="G14" s="80">
        <v>2198045.04</v>
      </c>
      <c r="H14" s="80">
        <v>4147963.15</v>
      </c>
      <c r="I14" s="81">
        <v>1994749.22</v>
      </c>
      <c r="J14" s="77">
        <f t="shared" si="0"/>
        <v>4203465.55</v>
      </c>
      <c r="K14" s="77">
        <f t="shared" si="1"/>
        <v>4181020.78</v>
      </c>
      <c r="L14" s="77">
        <f t="shared" si="2"/>
        <v>1264807.32</v>
      </c>
      <c r="M14" s="77">
        <f t="shared" si="3"/>
        <v>0</v>
      </c>
      <c r="N14" s="77">
        <f t="shared" si="4"/>
        <v>0</v>
      </c>
      <c r="O14" s="77">
        <f t="shared" si="5"/>
        <v>0</v>
      </c>
    </row>
    <row r="15" spans="1:15" s="71" customFormat="1" ht="12.75">
      <c r="A15" s="78" t="s">
        <v>77</v>
      </c>
      <c r="B15" s="79">
        <v>6100993.39</v>
      </c>
      <c r="C15" s="80">
        <v>2884621.79</v>
      </c>
      <c r="D15" s="80">
        <v>4221641.87</v>
      </c>
      <c r="E15" s="81">
        <v>2738351.8</v>
      </c>
      <c r="F15" s="82">
        <v>449243.98</v>
      </c>
      <c r="G15" s="80">
        <v>2104974.41</v>
      </c>
      <c r="H15" s="80">
        <v>3552405.32</v>
      </c>
      <c r="I15" s="81">
        <v>1626591.61</v>
      </c>
      <c r="J15" s="77">
        <f t="shared" si="0"/>
        <v>7832534.94</v>
      </c>
      <c r="K15" s="77">
        <f t="shared" si="1"/>
        <v>5475862.38</v>
      </c>
      <c r="L15" s="77">
        <f t="shared" si="2"/>
        <v>2440066.42</v>
      </c>
      <c r="M15" s="77">
        <f t="shared" si="3"/>
        <v>0</v>
      </c>
      <c r="N15" s="77">
        <f t="shared" si="4"/>
        <v>0</v>
      </c>
      <c r="O15" s="77">
        <f t="shared" si="5"/>
        <v>0</v>
      </c>
    </row>
    <row r="16" spans="1:15" s="71" customFormat="1" ht="12.75">
      <c r="A16" s="78" t="s">
        <v>78</v>
      </c>
      <c r="B16" s="79">
        <v>107145.25</v>
      </c>
      <c r="C16" s="80">
        <v>1484361.67</v>
      </c>
      <c r="D16" s="80">
        <v>2552491.94</v>
      </c>
      <c r="E16" s="81">
        <v>1758412.24</v>
      </c>
      <c r="F16" s="82">
        <v>515565.47</v>
      </c>
      <c r="G16" s="80">
        <v>2449242.58</v>
      </c>
      <c r="H16" s="80">
        <v>3987349.03</v>
      </c>
      <c r="I16" s="81">
        <v>2234145.3</v>
      </c>
      <c r="J16" s="77">
        <f t="shared" si="0"/>
        <v>405866.89</v>
      </c>
      <c r="K16" s="77">
        <f t="shared" si="1"/>
        <v>4148508.46</v>
      </c>
      <c r="L16" s="77">
        <f t="shared" si="2"/>
        <v>855839.9983710004</v>
      </c>
      <c r="M16" s="77">
        <f t="shared" si="3"/>
        <v>0</v>
      </c>
      <c r="N16" s="77">
        <f t="shared" si="4"/>
        <v>0</v>
      </c>
      <c r="O16" s="77">
        <f t="shared" si="5"/>
        <v>0</v>
      </c>
    </row>
    <row r="17" spans="1:15" s="71" customFormat="1" ht="13.5" thickBot="1">
      <c r="A17" s="83" t="s">
        <v>79</v>
      </c>
      <c r="B17" s="84">
        <v>548750.43</v>
      </c>
      <c r="C17" s="85">
        <v>1864946.42</v>
      </c>
      <c r="D17" s="85">
        <v>2774154.61</v>
      </c>
      <c r="E17" s="86">
        <v>1833805.02</v>
      </c>
      <c r="F17" s="87">
        <v>520803.98</v>
      </c>
      <c r="G17" s="85">
        <v>2288372.57</v>
      </c>
      <c r="H17" s="85">
        <v>3917942.68</v>
      </c>
      <c r="I17" s="86">
        <v>1882876.1</v>
      </c>
      <c r="J17" s="77">
        <f t="shared" si="0"/>
        <v>797375.62</v>
      </c>
      <c r="K17" s="77">
        <f t="shared" si="1"/>
        <v>5903243.28</v>
      </c>
      <c r="L17" s="77">
        <f t="shared" si="2"/>
        <v>756591.13</v>
      </c>
      <c r="M17" s="77">
        <f t="shared" si="3"/>
        <v>0</v>
      </c>
      <c r="N17" s="77">
        <f t="shared" si="4"/>
        <v>0</v>
      </c>
      <c r="O17" s="77">
        <f t="shared" si="5"/>
        <v>0</v>
      </c>
    </row>
    <row r="18" spans="1:15" s="71" customFormat="1" ht="13.5" thickBot="1">
      <c r="A18" s="300" t="s">
        <v>10</v>
      </c>
      <c r="B18" s="301">
        <f aca="true" t="shared" si="6" ref="B18:O18">SUM(B6:B17)</f>
        <v>12014833.77</v>
      </c>
      <c r="C18" s="301">
        <f t="shared" si="6"/>
        <v>33040620.130000003</v>
      </c>
      <c r="D18" s="302">
        <f t="shared" si="6"/>
        <v>31378992.830000006</v>
      </c>
      <c r="E18" s="303">
        <f t="shared" si="6"/>
        <v>15447747.289999997</v>
      </c>
      <c r="F18" s="301">
        <f>SUM(F6:F17)</f>
        <v>8585614.15</v>
      </c>
      <c r="G18" s="301">
        <f>SUM(G6:G17)</f>
        <v>23535301.96</v>
      </c>
      <c r="H18" s="302">
        <f>SUM(H6:H17)</f>
        <v>48406530.190000005</v>
      </c>
      <c r="I18" s="303">
        <f>SUM(I6:I17)</f>
        <v>24865303.85</v>
      </c>
      <c r="J18" s="92">
        <f t="shared" si="6"/>
        <v>19735105.020000003</v>
      </c>
      <c r="K18" s="92">
        <f t="shared" si="6"/>
        <v>54731150.940000005</v>
      </c>
      <c r="L18" s="92">
        <f t="shared" si="6"/>
        <v>20260066.02731</v>
      </c>
      <c r="M18" s="92">
        <f t="shared" si="6"/>
        <v>9278111.93</v>
      </c>
      <c r="N18" s="92">
        <f t="shared" si="6"/>
        <v>4127416.72</v>
      </c>
      <c r="O18" s="92">
        <f t="shared" si="6"/>
        <v>920315.02</v>
      </c>
    </row>
    <row r="19" s="71" customFormat="1" ht="13.5" thickBot="1"/>
    <row r="20" spans="2:9" s="71" customFormat="1" ht="13.5" thickBot="1">
      <c r="B20" s="61" t="s">
        <v>60</v>
      </c>
      <c r="C20" s="62"/>
      <c r="D20" s="62"/>
      <c r="E20" s="63"/>
      <c r="F20" s="61" t="s">
        <v>80</v>
      </c>
      <c r="G20" s="62"/>
      <c r="H20" s="62"/>
      <c r="I20" s="63"/>
    </row>
    <row r="21" spans="1:9" s="71" customFormat="1" ht="13.5" thickBot="1">
      <c r="A21" s="65" t="s">
        <v>48</v>
      </c>
      <c r="B21" s="66" t="s">
        <v>61</v>
      </c>
      <c r="C21" s="67" t="s">
        <v>62</v>
      </c>
      <c r="D21" s="67" t="s">
        <v>63</v>
      </c>
      <c r="E21" s="68" t="s">
        <v>64</v>
      </c>
      <c r="F21" s="69" t="s">
        <v>61</v>
      </c>
      <c r="G21" s="67" t="s">
        <v>62</v>
      </c>
      <c r="H21" s="67" t="s">
        <v>63</v>
      </c>
      <c r="I21" s="68" t="s">
        <v>64</v>
      </c>
    </row>
    <row r="22" spans="1:9" s="71" customFormat="1" ht="12.75">
      <c r="A22" s="72" t="s">
        <v>68</v>
      </c>
      <c r="B22" s="73">
        <v>418163.24</v>
      </c>
      <c r="C22" s="74">
        <v>2269542.34</v>
      </c>
      <c r="D22" s="74">
        <v>3676816.09</v>
      </c>
      <c r="E22" s="93">
        <v>2073080.056281</v>
      </c>
      <c r="F22" s="73">
        <v>9278111.93</v>
      </c>
      <c r="G22" s="74">
        <v>1685995.83</v>
      </c>
      <c r="H22" s="74">
        <v>4127416.72</v>
      </c>
      <c r="I22" s="75">
        <v>920315.02</v>
      </c>
    </row>
    <row r="23" spans="1:9" s="71" customFormat="1" ht="12.75">
      <c r="A23" s="78" t="s">
        <v>69</v>
      </c>
      <c r="B23" s="79">
        <v>435768.63</v>
      </c>
      <c r="C23" s="80">
        <v>2362371.96</v>
      </c>
      <c r="D23" s="80">
        <v>4057005.92</v>
      </c>
      <c r="E23" s="94">
        <v>2207330.072658</v>
      </c>
      <c r="F23" s="79"/>
      <c r="G23" s="80"/>
      <c r="H23" s="80"/>
      <c r="I23" s="81"/>
    </row>
    <row r="24" spans="1:9" s="71" customFormat="1" ht="12.75">
      <c r="A24" s="78" t="s">
        <v>70</v>
      </c>
      <c r="B24" s="79">
        <v>441541.56</v>
      </c>
      <c r="C24" s="80">
        <v>2607060.22</v>
      </c>
      <c r="D24" s="80">
        <v>4557183.91</v>
      </c>
      <c r="E24" s="94">
        <v>2084776.64</v>
      </c>
      <c r="F24" s="79"/>
      <c r="G24" s="80"/>
      <c r="H24" s="80"/>
      <c r="I24" s="81"/>
    </row>
    <row r="25" spans="1:9" s="71" customFormat="1" ht="12.75">
      <c r="A25" s="78" t="s">
        <v>71</v>
      </c>
      <c r="B25" s="79">
        <v>541383.76</v>
      </c>
      <c r="C25" s="80">
        <v>2348350.36</v>
      </c>
      <c r="D25" s="80">
        <v>3959735.84</v>
      </c>
      <c r="E25" s="94">
        <v>1780252.86</v>
      </c>
      <c r="F25" s="79"/>
      <c r="G25" s="80"/>
      <c r="H25" s="80"/>
      <c r="I25" s="95"/>
    </row>
    <row r="26" spans="1:9" s="71" customFormat="1" ht="12.75">
      <c r="A26" s="78" t="s">
        <v>72</v>
      </c>
      <c r="B26" s="79">
        <v>806233.77</v>
      </c>
      <c r="C26" s="80">
        <v>2736789.81</v>
      </c>
      <c r="D26" s="80">
        <v>5026865.99</v>
      </c>
      <c r="E26" s="94">
        <v>2083634.74</v>
      </c>
      <c r="F26" s="79"/>
      <c r="G26" s="80"/>
      <c r="H26" s="80"/>
      <c r="I26" s="81"/>
    </row>
    <row r="27" spans="1:9" s="71" customFormat="1" ht="12.75">
      <c r="A27" s="78" t="s">
        <v>73</v>
      </c>
      <c r="B27" s="79">
        <v>564340.45</v>
      </c>
      <c r="C27" s="80">
        <v>2829466.75</v>
      </c>
      <c r="D27" s="80">
        <v>4612276.96</v>
      </c>
      <c r="E27" s="94">
        <v>1713120.04</v>
      </c>
      <c r="F27" s="79"/>
      <c r="G27" s="80"/>
      <c r="H27" s="80"/>
      <c r="I27" s="81"/>
    </row>
    <row r="28" spans="1:9" s="71" customFormat="1" ht="12.75">
      <c r="A28" s="78" t="s">
        <v>74</v>
      </c>
      <c r="B28" s="79">
        <v>1977854.01</v>
      </c>
      <c r="C28" s="80">
        <v>2548676.84</v>
      </c>
      <c r="D28" s="80">
        <v>4511947.3</v>
      </c>
      <c r="E28" s="94">
        <v>1600171.38</v>
      </c>
      <c r="F28" s="79"/>
      <c r="G28" s="80"/>
      <c r="H28" s="80"/>
      <c r="I28" s="81"/>
    </row>
    <row r="29" spans="1:9" s="71" customFormat="1" ht="12.75">
      <c r="A29" s="78" t="s">
        <v>75</v>
      </c>
      <c r="B29" s="79">
        <v>1310576.6</v>
      </c>
      <c r="C29" s="80">
        <v>2244211.85</v>
      </c>
      <c r="D29" s="80">
        <v>4620684.03</v>
      </c>
      <c r="E29" s="94">
        <v>1400395.37</v>
      </c>
      <c r="F29" s="79"/>
      <c r="G29" s="80"/>
      <c r="H29" s="80"/>
      <c r="I29" s="81"/>
    </row>
    <row r="30" spans="1:9" s="71" customFormat="1" ht="12.75">
      <c r="A30" s="78" t="s">
        <v>76</v>
      </c>
      <c r="B30" s="79">
        <v>4203465.55</v>
      </c>
      <c r="C30" s="80">
        <v>2305876.03</v>
      </c>
      <c r="D30" s="80">
        <v>4181020.78</v>
      </c>
      <c r="E30" s="94">
        <v>1264807.32</v>
      </c>
      <c r="F30" s="79"/>
      <c r="G30" s="80"/>
      <c r="H30" s="80"/>
      <c r="I30" s="81"/>
    </row>
    <row r="31" spans="1:9" s="71" customFormat="1" ht="12.75">
      <c r="A31" s="78" t="s">
        <v>77</v>
      </c>
      <c r="B31" s="79">
        <v>7832534.94</v>
      </c>
      <c r="C31" s="80">
        <v>5186917.34</v>
      </c>
      <c r="D31" s="80">
        <v>5475862.38</v>
      </c>
      <c r="E31" s="94">
        <v>2440066.42</v>
      </c>
      <c r="F31" s="79"/>
      <c r="G31" s="80"/>
      <c r="H31" s="80"/>
      <c r="I31" s="81"/>
    </row>
    <row r="32" spans="1:9" s="71" customFormat="1" ht="12.75">
      <c r="A32" s="78" t="s">
        <v>78</v>
      </c>
      <c r="B32" s="79">
        <v>405866.89</v>
      </c>
      <c r="C32" s="80">
        <v>1724630.97</v>
      </c>
      <c r="D32" s="80">
        <v>4148508.46</v>
      </c>
      <c r="E32" s="94">
        <v>855839.9983710004</v>
      </c>
      <c r="F32" s="79"/>
      <c r="G32" s="80"/>
      <c r="H32" s="80"/>
      <c r="I32" s="81"/>
    </row>
    <row r="33" spans="1:9" s="71" customFormat="1" ht="13.5" thickBot="1">
      <c r="A33" s="83" t="s">
        <v>79</v>
      </c>
      <c r="B33" s="84">
        <v>797375.62</v>
      </c>
      <c r="C33" s="85">
        <v>1589666.51</v>
      </c>
      <c r="D33" s="85">
        <v>5903243.28</v>
      </c>
      <c r="E33" s="96">
        <v>756591.13</v>
      </c>
      <c r="F33" s="84"/>
      <c r="G33" s="85"/>
      <c r="H33" s="85"/>
      <c r="I33" s="86"/>
    </row>
    <row r="34" spans="1:9" s="71" customFormat="1" ht="13.5" thickBot="1">
      <c r="A34" s="88" t="s">
        <v>10</v>
      </c>
      <c r="B34" s="89">
        <f aca="true" t="shared" si="7" ref="B34:I34">SUM(B22:B33)</f>
        <v>19735105.020000003</v>
      </c>
      <c r="C34" s="89">
        <f t="shared" si="7"/>
        <v>30753560.980000004</v>
      </c>
      <c r="D34" s="90">
        <f t="shared" si="7"/>
        <v>54731150.940000005</v>
      </c>
      <c r="E34" s="91">
        <f t="shared" si="7"/>
        <v>20260066.02731</v>
      </c>
      <c r="F34" s="89">
        <f t="shared" si="7"/>
        <v>9278111.93</v>
      </c>
      <c r="G34" s="89">
        <f t="shared" si="7"/>
        <v>1685995.83</v>
      </c>
      <c r="H34" s="90">
        <f t="shared" si="7"/>
        <v>4127416.72</v>
      </c>
      <c r="I34" s="91">
        <f t="shared" si="7"/>
        <v>920315.02</v>
      </c>
    </row>
    <row r="35" spans="1:7" ht="12">
      <c r="A35" s="57" t="s">
        <v>81</v>
      </c>
      <c r="F35" s="57" t="s">
        <v>82</v>
      </c>
      <c r="G35" s="57"/>
    </row>
    <row r="36" spans="1:7" ht="12">
      <c r="A36" s="57"/>
      <c r="D36" s="57"/>
      <c r="F36" s="57"/>
      <c r="G36" s="57"/>
    </row>
    <row r="37" spans="1:9" ht="12">
      <c r="A37" s="3" t="s">
        <v>54</v>
      </c>
      <c r="I37" s="97" t="s">
        <v>55</v>
      </c>
    </row>
    <row r="55" spans="2:8" ht="12">
      <c r="B55" s="57"/>
      <c r="C55" s="57"/>
      <c r="F55" s="57"/>
      <c r="G55" s="57"/>
      <c r="H55" s="57"/>
    </row>
    <row r="77" spans="2:3" ht="12">
      <c r="B77" s="57"/>
      <c r="C77" s="57"/>
    </row>
  </sheetData>
  <mergeCells count="2">
    <mergeCell ref="A1:I1"/>
    <mergeCell ref="A2:I2"/>
  </mergeCells>
  <printOptions horizontalCentered="1" verticalCentered="1"/>
  <pageMargins left="0.6299212598425197" right="0.5118110236220472" top="0.7086614173228347" bottom="0.6299212598425197" header="0.4724409448818898" footer="0.5118110236220472"/>
  <pageSetup horizontalDpi="300" verticalDpi="300" orientation="landscape" paperSize="9" r:id="rId2"/>
  <headerFooter alignWithMargins="0"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7109375" style="0" bestFit="1" customWidth="1"/>
    <col min="2" max="3" width="15.421875" style="0" customWidth="1"/>
    <col min="4" max="4" width="15.00390625" style="0" bestFit="1" customWidth="1"/>
    <col min="5" max="5" width="18.00390625" style="0" bestFit="1" customWidth="1"/>
  </cols>
  <sheetData>
    <row r="2" spans="1:5" ht="14.25">
      <c r="A2" s="98"/>
      <c r="B2" s="98"/>
      <c r="C2" s="98"/>
      <c r="D2" s="98"/>
      <c r="E2" s="98"/>
    </row>
    <row r="3" spans="1:5" ht="15.75">
      <c r="A3" s="318" t="s">
        <v>83</v>
      </c>
      <c r="B3" s="318"/>
      <c r="C3" s="318"/>
      <c r="D3" s="318"/>
      <c r="E3" s="318"/>
    </row>
    <row r="4" spans="1:5" ht="15.75" thickBot="1">
      <c r="A4" s="99"/>
      <c r="B4" s="100"/>
      <c r="C4" s="98"/>
      <c r="D4" s="98"/>
      <c r="E4" s="98"/>
    </row>
    <row r="5" spans="1:5" s="71" customFormat="1" ht="12.75">
      <c r="A5" s="319" t="s">
        <v>84</v>
      </c>
      <c r="B5" s="154" t="s">
        <v>85</v>
      </c>
      <c r="C5" s="155" t="s">
        <v>86</v>
      </c>
      <c r="D5" s="155" t="s">
        <v>87</v>
      </c>
      <c r="E5" s="321" t="s">
        <v>88</v>
      </c>
    </row>
    <row r="6" spans="1:5" s="71" customFormat="1" ht="13.5" thickBot="1">
      <c r="A6" s="320"/>
      <c r="B6" s="156" t="s">
        <v>89</v>
      </c>
      <c r="C6" s="157" t="s">
        <v>89</v>
      </c>
      <c r="D6" s="157" t="s">
        <v>90</v>
      </c>
      <c r="E6" s="322"/>
    </row>
    <row r="7" spans="1:5" ht="15" thickBot="1">
      <c r="A7" s="101">
        <v>4561</v>
      </c>
      <c r="B7" s="102">
        <v>432</v>
      </c>
      <c r="C7" s="103">
        <v>52</v>
      </c>
      <c r="D7" s="103">
        <v>252</v>
      </c>
      <c r="E7" s="104">
        <v>4689</v>
      </c>
    </row>
    <row r="8" spans="1:5" ht="14.25">
      <c r="A8" s="98"/>
      <c r="B8" s="98"/>
      <c r="C8" s="98"/>
      <c r="D8" s="98"/>
      <c r="E8" s="98"/>
    </row>
    <row r="9" spans="1:5" ht="14.25">
      <c r="A9" s="98"/>
      <c r="B9" s="98"/>
      <c r="C9" s="98"/>
      <c r="D9" s="98"/>
      <c r="E9" s="98"/>
    </row>
    <row r="10" spans="1:5" ht="15.75">
      <c r="A10" s="105" t="s">
        <v>91</v>
      </c>
      <c r="B10" s="105"/>
      <c r="C10" s="105"/>
      <c r="D10" s="105"/>
      <c r="E10" s="105"/>
    </row>
    <row r="11" spans="1:5" ht="15" thickBot="1">
      <c r="A11" s="98"/>
      <c r="B11" s="98"/>
      <c r="C11" s="98"/>
      <c r="D11" s="98"/>
      <c r="E11" s="98"/>
    </row>
    <row r="12" spans="1:5" ht="13.5" thickBot="1">
      <c r="A12" s="158" t="s">
        <v>92</v>
      </c>
      <c r="B12" s="159" t="s">
        <v>93</v>
      </c>
      <c r="C12" s="160"/>
      <c r="D12" s="161" t="s">
        <v>94</v>
      </c>
      <c r="E12" s="162" t="s">
        <v>95</v>
      </c>
    </row>
    <row r="13" spans="1:5" ht="14.25">
      <c r="A13" s="309" t="s">
        <v>96</v>
      </c>
      <c r="B13" s="107" t="s">
        <v>97</v>
      </c>
      <c r="C13" s="108"/>
      <c r="D13" s="109">
        <v>7</v>
      </c>
      <c r="E13" s="110">
        <v>220236.15</v>
      </c>
    </row>
    <row r="14" spans="1:5" ht="15" thickBot="1">
      <c r="A14" s="311"/>
      <c r="B14" s="111" t="s">
        <v>98</v>
      </c>
      <c r="C14" s="112"/>
      <c r="D14" s="113">
        <v>2</v>
      </c>
      <c r="E14" s="114">
        <v>138387.73</v>
      </c>
    </row>
    <row r="15" spans="1:5" ht="15" thickBot="1">
      <c r="A15" s="115" t="s">
        <v>99</v>
      </c>
      <c r="B15" s="116" t="s">
        <v>100</v>
      </c>
      <c r="C15" s="117"/>
      <c r="D15" s="118">
        <v>15</v>
      </c>
      <c r="E15" s="119">
        <v>115053.174</v>
      </c>
    </row>
    <row r="16" spans="1:5" ht="14.25">
      <c r="A16" s="309" t="s">
        <v>101</v>
      </c>
      <c r="B16" s="120" t="s">
        <v>102</v>
      </c>
      <c r="C16" s="121"/>
      <c r="D16" s="122">
        <v>16</v>
      </c>
      <c r="E16" s="123">
        <v>121874.35</v>
      </c>
    </row>
    <row r="17" spans="1:5" ht="15" thickBot="1">
      <c r="A17" s="310"/>
      <c r="B17" s="124" t="s">
        <v>103</v>
      </c>
      <c r="C17" s="125"/>
      <c r="D17" s="126">
        <v>15</v>
      </c>
      <c r="E17" s="127">
        <v>227309.27</v>
      </c>
    </row>
    <row r="18" spans="1:5" ht="14.25">
      <c r="A18" s="309" t="s">
        <v>104</v>
      </c>
      <c r="B18" s="128" t="s">
        <v>105</v>
      </c>
      <c r="C18" s="129"/>
      <c r="D18" s="130">
        <v>76</v>
      </c>
      <c r="E18" s="131">
        <v>563405.03</v>
      </c>
    </row>
    <row r="19" spans="1:5" ht="15" thickBot="1">
      <c r="A19" s="311"/>
      <c r="B19" s="132" t="s">
        <v>106</v>
      </c>
      <c r="C19" s="132"/>
      <c r="D19" s="133">
        <v>3</v>
      </c>
      <c r="E19" s="134">
        <v>70149.19</v>
      </c>
    </row>
    <row r="20" spans="1:5" ht="15" thickBot="1">
      <c r="A20" s="135" t="s">
        <v>107</v>
      </c>
      <c r="B20" s="124" t="s">
        <v>108</v>
      </c>
      <c r="C20" s="125"/>
      <c r="D20" s="136">
        <v>15</v>
      </c>
      <c r="E20" s="137">
        <v>95099.05</v>
      </c>
    </row>
    <row r="21" spans="1:5" ht="14.25">
      <c r="A21" s="309" t="s">
        <v>109</v>
      </c>
      <c r="B21" s="107" t="s">
        <v>110</v>
      </c>
      <c r="C21" s="108"/>
      <c r="D21" s="312">
        <v>0</v>
      </c>
      <c r="E21" s="315">
        <v>0</v>
      </c>
    </row>
    <row r="22" spans="1:5" ht="14.25">
      <c r="A22" s="310"/>
      <c r="B22" s="120" t="s">
        <v>111</v>
      </c>
      <c r="C22" s="121"/>
      <c r="D22" s="314"/>
      <c r="E22" s="317"/>
    </row>
    <row r="23" spans="1:5" ht="14.25">
      <c r="A23" s="310"/>
      <c r="B23" s="120" t="s">
        <v>112</v>
      </c>
      <c r="C23" s="121"/>
      <c r="D23" s="138">
        <v>0</v>
      </c>
      <c r="E23" s="139">
        <v>0</v>
      </c>
    </row>
    <row r="24" spans="1:5" ht="15" thickBot="1">
      <c r="A24" s="311"/>
      <c r="B24" s="124" t="s">
        <v>113</v>
      </c>
      <c r="C24" s="125"/>
      <c r="D24" s="140">
        <v>0</v>
      </c>
      <c r="E24" s="141">
        <v>0</v>
      </c>
    </row>
    <row r="25" spans="1:5" ht="15" thickBot="1">
      <c r="A25" s="106" t="s">
        <v>114</v>
      </c>
      <c r="B25" s="107" t="s">
        <v>115</v>
      </c>
      <c r="C25" s="108"/>
      <c r="D25" s="142">
        <v>10</v>
      </c>
      <c r="E25" s="143">
        <v>820202.57</v>
      </c>
    </row>
    <row r="26" spans="1:5" ht="14.25">
      <c r="A26" s="309" t="s">
        <v>116</v>
      </c>
      <c r="B26" s="107" t="s">
        <v>103</v>
      </c>
      <c r="C26" s="108"/>
      <c r="D26" s="142">
        <v>15</v>
      </c>
      <c r="E26" s="143">
        <v>201875.49</v>
      </c>
    </row>
    <row r="27" spans="1:5" ht="15" thickBot="1">
      <c r="A27" s="311"/>
      <c r="B27" s="124" t="s">
        <v>117</v>
      </c>
      <c r="C27" s="125"/>
      <c r="D27" s="144">
        <v>0</v>
      </c>
      <c r="E27" s="141">
        <v>0</v>
      </c>
    </row>
    <row r="28" spans="1:5" ht="14.25">
      <c r="A28" s="309" t="s">
        <v>118</v>
      </c>
      <c r="B28" s="107" t="s">
        <v>119</v>
      </c>
      <c r="C28" s="108"/>
      <c r="D28" s="312">
        <v>28</v>
      </c>
      <c r="E28" s="315">
        <v>650554.32</v>
      </c>
    </row>
    <row r="29" spans="1:5" ht="14.25">
      <c r="A29" s="310"/>
      <c r="B29" s="145" t="s">
        <v>120</v>
      </c>
      <c r="C29" s="146"/>
      <c r="D29" s="313"/>
      <c r="E29" s="316"/>
    </row>
    <row r="30" spans="1:5" ht="14.25">
      <c r="A30" s="310"/>
      <c r="B30" s="124" t="s">
        <v>121</v>
      </c>
      <c r="C30" s="125"/>
      <c r="D30" s="314"/>
      <c r="E30" s="317"/>
    </row>
    <row r="31" spans="1:5" ht="15" thickBot="1">
      <c r="A31" s="311"/>
      <c r="B31" s="145" t="s">
        <v>122</v>
      </c>
      <c r="C31" s="146"/>
      <c r="D31" s="138">
        <v>7</v>
      </c>
      <c r="E31" s="139">
        <v>128403.05</v>
      </c>
    </row>
    <row r="32" spans="1:5" ht="15" thickBot="1">
      <c r="A32" s="147" t="s">
        <v>123</v>
      </c>
      <c r="B32" s="148" t="s">
        <v>124</v>
      </c>
      <c r="C32" s="149"/>
      <c r="D32" s="150">
        <v>1</v>
      </c>
      <c r="E32" s="151">
        <v>13437.16</v>
      </c>
    </row>
    <row r="33" spans="1:5" ht="15" thickBot="1">
      <c r="A33" s="147" t="s">
        <v>125</v>
      </c>
      <c r="B33" s="148" t="s">
        <v>126</v>
      </c>
      <c r="C33" s="149"/>
      <c r="D33" s="150">
        <v>10</v>
      </c>
      <c r="E33" s="151">
        <v>239868.59</v>
      </c>
    </row>
    <row r="34" spans="1:5" ht="15" thickBot="1">
      <c r="A34" s="147" t="s">
        <v>127</v>
      </c>
      <c r="B34" s="148" t="s">
        <v>128</v>
      </c>
      <c r="C34" s="149"/>
      <c r="D34" s="150">
        <v>11</v>
      </c>
      <c r="E34" s="151">
        <v>95537.36</v>
      </c>
    </row>
    <row r="35" spans="1:5" ht="15" thickBot="1">
      <c r="A35" s="106" t="s">
        <v>129</v>
      </c>
      <c r="B35" s="107" t="s">
        <v>130</v>
      </c>
      <c r="C35" s="108"/>
      <c r="D35" s="130">
        <v>21</v>
      </c>
      <c r="E35" s="131">
        <v>308214.36</v>
      </c>
    </row>
    <row r="36" spans="1:5" s="71" customFormat="1" ht="13.5" thickBot="1">
      <c r="A36" s="163" t="s">
        <v>131</v>
      </c>
      <c r="B36" s="164"/>
      <c r="C36" s="164"/>
      <c r="D36" s="165">
        <v>252</v>
      </c>
      <c r="E36" s="166">
        <v>4009606.8439999996</v>
      </c>
    </row>
    <row r="37" spans="1:5" ht="14.25">
      <c r="A37" s="98"/>
      <c r="B37" s="98"/>
      <c r="C37" s="98"/>
      <c r="D37" s="98"/>
      <c r="E37" s="98"/>
    </row>
    <row r="38" spans="1:5" ht="14.25">
      <c r="A38" s="152" t="s">
        <v>132</v>
      </c>
      <c r="B38" s="98"/>
      <c r="C38" s="98"/>
      <c r="D38" s="98"/>
      <c r="E38" s="98"/>
    </row>
    <row r="39" spans="1:5" ht="14.25">
      <c r="A39" s="98"/>
      <c r="B39" s="98"/>
      <c r="C39" s="98"/>
      <c r="D39" s="98"/>
      <c r="E39" s="98"/>
    </row>
    <row r="40" spans="1:5" ht="14.25">
      <c r="A40" s="98"/>
      <c r="B40" s="98"/>
      <c r="C40" s="98"/>
      <c r="D40" s="98"/>
      <c r="E40" s="98"/>
    </row>
    <row r="41" spans="1:5" ht="14.25">
      <c r="A41" s="98"/>
      <c r="B41" s="98"/>
      <c r="C41" s="98"/>
      <c r="D41" s="98"/>
      <c r="E41" s="98"/>
    </row>
    <row r="42" spans="1:5" s="71" customFormat="1" ht="12.75">
      <c r="A42" s="60"/>
      <c r="B42" s="60"/>
      <c r="C42" s="153" t="s">
        <v>44</v>
      </c>
      <c r="D42" s="60"/>
      <c r="E42" s="60"/>
    </row>
    <row r="43" spans="1:5" s="71" customFormat="1" ht="12.75">
      <c r="A43" s="60"/>
      <c r="B43" s="60"/>
      <c r="C43" s="153" t="s">
        <v>45</v>
      </c>
      <c r="D43" s="60"/>
      <c r="E43" s="60"/>
    </row>
    <row r="44" spans="1:5" s="71" customFormat="1" ht="12.75">
      <c r="A44" s="60"/>
      <c r="B44" s="60"/>
      <c r="C44" s="153" t="s">
        <v>46</v>
      </c>
      <c r="D44" s="60"/>
      <c r="E44" s="60"/>
    </row>
  </sheetData>
  <mergeCells count="13">
    <mergeCell ref="A3:E3"/>
    <mergeCell ref="A13:A14"/>
    <mergeCell ref="A16:A17"/>
    <mergeCell ref="A21:A24"/>
    <mergeCell ref="D21:D22"/>
    <mergeCell ref="E21:E22"/>
    <mergeCell ref="A5:A6"/>
    <mergeCell ref="E5:E6"/>
    <mergeCell ref="A18:A19"/>
    <mergeCell ref="A28:A31"/>
    <mergeCell ref="D28:D30"/>
    <mergeCell ref="E28:E30"/>
    <mergeCell ref="A26:A27"/>
  </mergeCells>
  <printOptions horizontalCentered="1"/>
  <pageMargins left="0.9055118110236221" right="0.7086614173228347" top="1.6141732283464567" bottom="0.9448818897637796" header="0.8661417322834646" footer="0.5118110236220472"/>
  <pageSetup horizontalDpi="300" verticalDpi="300" orientation="portrait" paperSize="9" r:id="rId1"/>
  <headerFooter alignWithMargins="0">
    <oddHeader>&amp;L      &amp;"Arial,Negrito"ESTADO DE SANTA CATARINA
      PROCURADORIA GERAL DO ESTADO&amp;"Arial,Normal"
      &amp;9PROCURADORIA FISCAL&amp;10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FUNJURE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valinor</dc:creator>
  <cp:keywords/>
  <dc:description/>
  <cp:lastModifiedBy>arao</cp:lastModifiedBy>
  <dcterms:created xsi:type="dcterms:W3CDTF">2001-02-16T17:15:26Z</dcterms:created>
  <dcterms:modified xsi:type="dcterms:W3CDTF">2001-03-27T20:39:23Z</dcterms:modified>
  <cp:category/>
  <cp:version/>
  <cp:contentType/>
  <cp:contentStatus/>
</cp:coreProperties>
</file>